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ables/table1.xml" ContentType="application/vnd.openxmlformats-officedocument.spreadsheetml.table+xml"/>
  <Override PartName="/xl/worksheets/sheet8.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5ab324d32d5488e" /></Relationships>
</file>

<file path=xl/workbook.xml><?xml version="1.0" encoding="utf-8"?>
<x:workbook xmlns:x="http://schemas.openxmlformats.org/spreadsheetml/2006/main">
  <x:sheets>
    <x:sheet xmlns:r="http://schemas.openxmlformats.org/officeDocument/2006/relationships" name="Summary" sheetId="1" r:id="R5b72e76d601a4eab"/>
    <x:sheet xmlns:r="http://schemas.openxmlformats.org/officeDocument/2006/relationships" name="Area analysis" sheetId="2" r:id="Rc698d080dc834cbe"/>
    <x:sheet xmlns:r="http://schemas.openxmlformats.org/officeDocument/2006/relationships" name="Ward child poverty" sheetId="3" r:id="R67327cdda9604dc2"/>
    <x:sheet xmlns:r="http://schemas.openxmlformats.org/officeDocument/2006/relationships" name="Vaccination" sheetId="4" r:id="R1aaa1117d7f04953"/>
    <x:sheet xmlns:r="http://schemas.openxmlformats.org/officeDocument/2006/relationships" name="Child household housing" sheetId="5" r:id="R8b4fe3be69974bdc"/>
    <x:sheet xmlns:r="http://schemas.openxmlformats.org/officeDocument/2006/relationships" name="Ward housing" sheetId="6" r:id="R0a46ca51dfb24c08"/>
    <x:sheet xmlns:r="http://schemas.openxmlformats.org/officeDocument/2006/relationships" name="Hounslow indicators" sheetId="7" r:id="Reaebb8ac4bad4b09"/>
    <x:sheet xmlns:r="http://schemas.openxmlformats.org/officeDocument/2006/relationships" name="National scores" sheetId="8" r:id="R89a8b98f5c2843e1"/>
  </x:sheets>
</x:workbook>
</file>

<file path=xl/sharedStrings.xml><?xml version="1.0" encoding="utf-8"?>
<x:sst xmlns:x="http://schemas.openxmlformats.org/spreadsheetml/2006/main"/>
</file>

<file path=xl/styles.xml><?xml version="1.0" encoding="utf-8"?>
<x:styleSheet xmlns:x="http://schemas.openxmlformats.org/spreadsheetml/2006/main">
  <x:numFmts count="5">
    <x:numFmt numFmtId="200" formatCode="0"/>
    <x:numFmt numFmtId="201" formatCode="0.00"/>
    <x:numFmt numFmtId="202" formatCode="0.0%"/>
    <x:numFmt numFmtId="203" formatCode="#,##0"/>
    <x:numFmt numFmtId="204" formatCode="0.0"/>
  </x:numFmts>
  <x:fonts count="6">
    <x:font>
      <x:sz val="11"/>
      <x:name val="Carlito"/>
    </x:font>
    <x:font>
      <x:sz val="10"/>
      <x:color rgb="FF202B33"/>
      <x:name val="Arial"/>
    </x:font>
    <x:font>
      <x:b/>
      <x:sz val="16"/>
      <x:color rgb="FF202B33"/>
      <x:name val="Arial"/>
    </x:font>
    <x:font>
      <x:sz val="10"/>
      <x:color rgb="FF4E606D"/>
      <x:name val="Arial"/>
    </x:font>
    <x:font>
      <x:b/>
      <x:sz val="10"/>
      <x:color rgb="FFFFFFFF"/>
      <x:name val="Arial"/>
    </x:font>
    <x:font>
      <x:b/>
      <x:sz val="10"/>
      <x:color rgb="FF202B33"/>
      <x:name val="Arial"/>
    </x:font>
  </x:fonts>
  <x:fills count="4">
    <x:fill>
      <x:patternFill patternType="none"/>
    </x:fill>
    <x:fill>
      <x:patternFill patternType="gray125"/>
    </x:fill>
    <x:fill>
      <x:patternFill patternType="solid">
        <x:fgColor rgb="FF243746"/>
      </x:patternFill>
    </x:fill>
    <x:fill>
      <x:patternFill patternType="solid">
        <x:fgColor rgb="FFEDF2F5"/>
      </x:patternFill>
    </x:fill>
  </x:fills>
  <x:borders count="2">
    <x:border>
      <x:left/>
      <x:right/>
      <x:top/>
      <x:bottom/>
      <x:diagonal/>
    </x:border>
    <x:border>
      <x:left/>
      <x:right/>
      <x:top/>
      <x:bottom style="thin">
        <x:color rgb="FF243746"/>
      </x:bottom>
      <x:diagonal/>
    </x:border>
  </x:borders>
  <x:cellStyleXfs count="1">
    <x:xf numFmtId="0" fontId="0" fillId="0" borderId="0"/>
  </x:cellStyleXfs>
  <x:cellXfs count="3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2" fillId="0" borderId="1" xfId="0" applyNumberFormat="1" applyFont="1" applyFill="1" applyBorder="1" applyAlignment="1">
      <x:alignment vertical="center"/>
    </x:xf>
    <x:xf numFmtId="0" fontId="1" fillId="0" borderId="1" xfId="0" applyNumberFormat="1" applyFont="1" applyFill="1" applyBorder="1" applyAlignment="1">
      <x:alignment vertical="center"/>
    </x:xf>
    <x:xf numFmtId="0" fontId="3"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2" borderId="0" xfId="0" applyNumberFormat="1" applyFont="1" applyFill="1" applyBorder="1" applyAlignment="1">
      <x:alignment vertical="center"/>
    </x:xf>
    <x:xf numFmtId="0" fontId="1" fillId="2" borderId="0" xfId="0" applyNumberFormat="1" applyFont="1" applyFill="1" applyBorder="1" applyAlignment="1">
      <x:alignment vertical="center" wrapText="1"/>
    </x:xf>
    <x:xf numFmtId="0" fontId="4" fillId="2" borderId="0" xfId="0" applyNumberFormat="1" applyFont="1" applyFill="1" applyBorder="1" applyAlignment="1">
      <x:alignment vertical="center"/>
    </x:xf>
    <x:xf numFmtId="0" fontId="4" fillId="2" borderId="0" xfId="0" applyNumberFormat="1" applyFont="1" applyFill="1" applyBorder="1" applyAlignment="1">
      <x:alignment vertical="center" wrapText="1"/>
    </x:xf>
    <x:xf numFmtId="200" fontId="1" fillId="0" borderId="0" xfId="0" applyNumberFormat="1" applyFont="1" applyFill="1" applyBorder="1" applyAlignment="1">
      <x:alignment vertical="center"/>
    </x:xf>
    <x:xf numFmtId="0" fontId="1" fillId="3" borderId="0" xfId="0" applyNumberFormat="1" applyFont="1" applyFill="1" applyBorder="1" applyAlignment="1">
      <x:alignment vertical="center"/>
    </x:xf>
    <x:xf numFmtId="200" fontId="1" fillId="3" borderId="0" xfId="0" applyNumberFormat="1" applyFont="1" applyFill="1" applyBorder="1" applyAlignment="1">
      <x:alignment vertical="center"/>
    </x:xf>
    <x:xf numFmtId="0" fontId="4" fillId="2" borderId="0" xfId="0" applyNumberFormat="1" applyFont="1" applyFill="1" applyBorder="1" applyAlignment="1">
      <x:alignment horizontal="center" vertical="center" wrapText="1"/>
    </x:xf>
    <x:xf numFmtId="0" fontId="5" fillId="3" borderId="0" xfId="0" applyNumberFormat="1" applyFont="1" applyFill="1" applyBorder="1" applyAlignment="1">
      <x:alignment vertical="center"/>
    </x:xf>
    <x:xf numFmtId="200" fontId="5" fillId="3" borderId="0" xfId="0" applyNumberFormat="1" applyFont="1" applyFill="1" applyBorder="1" applyAlignment="1">
      <x:alignment vertical="center"/>
    </x:xf>
    <x:xf numFmtId="201" fontId="1" fillId="0" borderId="0" xfId="0" applyNumberFormat="1" applyFont="1" applyFill="1" applyBorder="1" applyAlignment="1">
      <x:alignment vertical="center" wrapText="1"/>
    </x:xf>
    <x:xf numFmtId="200" fontId="1" fillId="0" borderId="0" xfId="0" applyNumberFormat="1" applyFont="1" applyFill="1" applyBorder="1" applyAlignment="1">
      <x:alignment vertical="center" wrapText="1"/>
    </x:xf>
    <x:xf numFmtId="201" fontId="1" fillId="0" borderId="0" xfId="0" applyNumberFormat="1" applyFont="1" applyFill="1" applyBorder="1" applyAlignment="1">
      <x:alignment horizontal="center" vertical="center" wrapText="1"/>
    </x:xf>
    <x:xf numFmtId="0" fontId="1" fillId="3" borderId="0" xfId="0" applyNumberFormat="1" applyFont="1" applyFill="1" applyBorder="1" applyAlignment="1">
      <x:alignment vertical="center" wrapText="1"/>
    </x:xf>
    <x:xf numFmtId="201" fontId="1" fillId="3" borderId="0" xfId="0" applyNumberFormat="1" applyFont="1" applyFill="1" applyBorder="1" applyAlignment="1">
      <x:alignment vertical="center" wrapText="1"/>
    </x:xf>
    <x:xf numFmtId="201" fontId="1" fillId="3" borderId="0" xfId="0" applyNumberFormat="1" applyFont="1" applyFill="1" applyBorder="1" applyAlignment="1">
      <x:alignment horizontal="center" vertical="center" wrapText="1"/>
    </x:xf>
    <x:xf numFmtId="200" fontId="1" fillId="3" borderId="0" xfId="0" applyNumberFormat="1" applyFont="1" applyFill="1" applyBorder="1" applyAlignment="1">
      <x:alignment vertical="center" wrapText="1"/>
    </x:xf>
    <x:xf numFmtId="202" fontId="1" fillId="0" borderId="0" xfId="0" applyNumberFormat="1" applyFont="1" applyFill="1" applyBorder="1" applyAlignment="1">
      <x:alignment vertical="center"/>
    </x:xf>
    <x:xf numFmtId="203" fontId="1" fillId="0" borderId="0" xfId="0" applyNumberFormat="1" applyFont="1" applyFill="1" applyBorder="1" applyAlignment="1">
      <x:alignment vertical="center"/>
    </x:xf>
    <x:xf numFmtId="202" fontId="1" fillId="3" borderId="0" xfId="0" applyNumberFormat="1" applyFont="1" applyFill="1" applyBorder="1" applyAlignment="1">
      <x:alignment vertical="center"/>
    </x:xf>
    <x:xf numFmtId="203" fontId="1" fillId="3" borderId="0" xfId="0" applyNumberFormat="1" applyFont="1" applyFill="1" applyBorder="1" applyAlignment="1">
      <x:alignment vertical="center"/>
    </x:xf>
    <x:xf numFmtId="0" fontId="1" fillId="0" borderId="0" xfId="0" applyNumberFormat="1" applyFont="1" applyFill="1" applyBorder="1" applyAlignment="1">
      <x:alignment horizontal="center" vertical="center"/>
    </x:xf>
    <x:xf numFmtId="0" fontId="1" fillId="3" borderId="0" xfId="0" applyNumberFormat="1" applyFont="1" applyFill="1" applyBorder="1" applyAlignment="1">
      <x:alignment horizontal="center" vertical="center"/>
    </x:xf>
    <x:xf numFmtId="204" fontId="1" fillId="0" borderId="0" xfId="0" applyNumberFormat="1" applyFont="1" applyFill="1" applyBorder="1" applyAlignment="1">
      <x:alignment vertical="center"/>
    </x:xf>
    <x:xf numFmtId="204" fontId="1" fillId="3" borderId="0" xfId="0" applyNumberFormat="1" applyFont="1" applyFill="1" applyBorder="1" applyAlignment="1">
      <x:alignment vertical="center"/>
    </x:xf>
    <x:xf numFmtId="0" fontId="5" fillId="0" borderId="0" xfId="0" applyNumberFormat="1" applyFont="1" applyFill="1" applyBorder="1" applyAlignment="1">
      <x:alignment vertical="center"/>
    </x:xf>
    <x:xf numFmtId="0" fontId="5" fillId="0" borderId="0" xfId="0" applyNumberFormat="1" applyFont="1" applyFill="1" applyBorder="1" applyAlignment="1">
      <x:alignment vertical="center" wrapText="1"/>
    </x:xf>
    <x:xf numFmtId="200" fontId="5" fillId="0" borderId="0" xfId="0" applyNumberFormat="1" applyFont="1" applyFill="1" applyBorder="1" applyAlignment="1">
      <x:alignment vertical="center"/>
    </x:xf>
    <x:xf numFmtId="200" fontId="4" fillId="2" borderId="0" xfId="0" applyNumberFormat="1" applyFont="1" applyFill="1" applyBorder="1" applyAlignment="1">
      <x:alignment horizontal="center" vertical="center" wrapText="1"/>
    </x:xf>
    <x:xf numFmtId="200" fontId="5" fillId="0" borderId="0" xfId="0" applyNumberFormat="1" applyFont="1" applyFill="1" applyBorder="1" applyAlignment="1">
      <x:alignment horizontal="center" vertical="center"/>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20a4384601dc40c8" /><Relationship Type="http://schemas.openxmlformats.org/officeDocument/2006/relationships/theme" Target="/xl/theme/theme1.xml" Id="Ra48457c11c1747c7" /><Relationship Type="http://schemas.openxmlformats.org/officeDocument/2006/relationships/sharedStrings" Target="/xl/sharedStrings.xml" Id="R536ac978c3464b53" /><Relationship Type="http://schemas.openxmlformats.org/officeDocument/2006/relationships/worksheet" Target="/xl/worksheets/sheet1.xml" Id="R5b72e76d601a4eab" /><Relationship Type="http://schemas.openxmlformats.org/officeDocument/2006/relationships/worksheet" Target="/xl/worksheets/sheet2.xml" Id="Rc698d080dc834cbe" /><Relationship Type="http://schemas.openxmlformats.org/officeDocument/2006/relationships/worksheet" Target="/xl/worksheets/sheet3.xml" Id="R67327cdda9604dc2" /><Relationship Type="http://schemas.openxmlformats.org/officeDocument/2006/relationships/worksheet" Target="/xl/worksheets/sheet4.xml" Id="R1aaa1117d7f04953" /><Relationship Type="http://schemas.openxmlformats.org/officeDocument/2006/relationships/worksheet" Target="/xl/worksheets/sheet5.xml" Id="R8b4fe3be69974bdc" /><Relationship Type="http://schemas.openxmlformats.org/officeDocument/2006/relationships/worksheet" Target="/xl/worksheets/sheet6.xml" Id="R0a46ca51dfb24c08" /><Relationship Type="http://schemas.openxmlformats.org/officeDocument/2006/relationships/worksheet" Target="/xl/worksheets/sheet7.xml" Id="Reaebb8ac4bad4b09" /><Relationship Type="http://schemas.openxmlformats.org/officeDocument/2006/relationships/worksheet" Target="/xl/worksheets/sheet8.xml" Id="R89a8b98f5c2843e1" /></Relationships>
</file>

<file path=xl/tables/table1.xml><?xml version="1.0" encoding="utf-8"?>
<x:table xmlns:x="http://schemas.openxmlformats.org/spreadsheetml/2006/main" id="1" name="HounslowIndicators" displayName="HounslowIndicators" ref="A7:P135" headerRowCount="1" totalsRowCount="0" totalsRowShown="0">
  <x:tableColumns count="16">
    <x:tableColumn id="1" name="Pillar"/>
    <x:tableColumn id="2" name="Metric"/>
    <x:tableColumn id="3" name="Scored as published"/>
    <x:tableColumn id="4" name="Value as published"/>
    <x:tableColumn id="5" name="Unit as published"/>
    <x:tableColumn id="6" name="Score as published"/>
    <x:tableColumn id="7" name="Metric rank as published"/>
    <x:tableColumn id="8" name="England value as published"/>
    <x:tableColumn id="9" name="Richmond value"/>
    <x:tableColumn id="10" name="Ealing value"/>
    <x:tableColumn id="11" name="Hillingdon value"/>
    <x:tableColumn id="12" name="Period in description"/>
    <x:tableColumn id="13" name="Description as published"/>
    <x:tableColumn id="14" name="Source agency"/>
    <x:tableColumn id="15" name="Source data notes"/>
    <x:tableColumn id="16" name="Review note"/>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7.xml.rels>&#65279;<?xml version="1.0" encoding="utf-8"?><Relationships xmlns="http://schemas.openxmlformats.org/package/2006/relationships"><Relationship Type="http://schemas.openxmlformats.org/officeDocument/2006/relationships/table" Target="/xl/tables/table1.xml" Id="R102a65b6644143fe" /></Relationships>
</file>

<file path=xl/worksheets/sheet1.xml><?xml version="1.0" encoding="utf-8"?>
<x:worksheet xmlns:x="http://schemas.openxmlformats.org/spreadsheetml/2006/main">
  <x:sheetPr>
    <x:tabColor rgb="FF243746"/>
  </x:sheetPr>
  <x:sheetViews>
    <x:sheetView showGridLines="0" workbookViewId="0"/>
  </x:sheetViews>
  <x:sheetFormatPr defaultRowHeight="15"/>
  <x:cols>
    <x:col min="1" max="1" width="33" hidden="0" customWidth="1"/>
    <x:col min="2" max="2" width="17" hidden="0" customWidth="1"/>
    <x:col min="3" max="3" width="17" hidden="0" customWidth="1"/>
    <x:col min="4" max="4" width="17" hidden="0" customWidth="1"/>
    <x:col min="5" max="5" width="17" hidden="0" customWidth="1"/>
    <x:col min="6" max="6" width="17" hidden="0" customWidth="1"/>
    <x:col min="7" max="7" width="17" hidden="0" customWidth="1"/>
    <x:col min="8" max="8" width="17" hidden="0" customWidth="1"/>
    <x:col min="9" max="9" width="17" hidden="0" customWidth="1"/>
    <x:col min="10" max="10" width="17" hidden="0" customWidth="1"/>
  </x:cols>
  <x:sheetData>
    <x:row r="1" ht="22" customHeight="1">
      <x:c r="A1" s="2"/>
      <x:c r="B1" s="2"/>
      <x:c r="C1" s="2"/>
      <x:c r="D1" s="2"/>
      <x:c r="E1" s="2"/>
      <x:c r="F1" s="2"/>
      <x:c r="G1" s="2"/>
      <x:c r="H1" s="2"/>
      <x:c r="I1" s="2"/>
      <x:c r="J1" s="2"/>
    </x:row>
    <x:row r="2" ht="22" customHeight="1">
      <x:c r="A2" s="4" t="str">
        <x:v>Hounslow childhood evidence review</x:v>
      </x:c>
      <x:c r="B2" s="5"/>
      <x:c r="C2" s="5"/>
      <x:c r="D2" s="5"/>
      <x:c r="E2" s="5"/>
      <x:c r="F2" s="5"/>
      <x:c r="G2" s="5"/>
      <x:c r="H2" s="5"/>
      <x:c r="I2" s="5"/>
      <x:c r="J2" s="5"/>
    </x:row>
    <x:row r="3" ht="22" customHeight="1">
      <x:c r="A3" s="2"/>
      <x:c r="B3" s="2"/>
      <x:c r="C3" s="2"/>
      <x:c r="D3" s="2"/>
      <x:c r="E3" s="2"/>
      <x:c r="F3" s="2"/>
      <x:c r="G3" s="2"/>
      <x:c r="H3" s="2"/>
      <x:c r="I3" s="2"/>
      <x:c r="J3" s="2"/>
    </x:row>
    <x:row r="4" ht="22" customHeight="1">
      <x:c r="A4" s="33" t="str">
        <x:v>Published score</x:v>
      </x:c>
      <x:c r="B4" s="37" t="n">
        <x:f>'Area analysis'!H62</x:f>
        <x:v>460</x:v>
      </x:c>
      <x:c r="C4" s="35" t="str">
        <x:v>Rank from highest</x:v>
      </x:c>
      <x:c r="D4" s="37" t="n">
        <x:f>'Area analysis'!J62</x:f>
        <x:v>148</x:v>
      </x:c>
      <x:c r="E4" s="35" t="str">
        <x:v>Eligible areas</x:v>
      </x:c>
      <x:c r="F4" s="35" t="n">
        <x:v>149</x:v>
      </x:c>
      <x:c r="G4" s="2"/>
      <x:c r="H4" s="2"/>
      <x:c r="I4" s="2"/>
      <x:c r="J4" s="2"/>
    </x:row>
    <x:row r="5" ht="22" customHeight="1">
      <x:c r="A5" s="6" t="str">
        <x:v>The official result is second lowest among 149 scored areas. Publication date 19 October 2026.</x:v>
      </x:c>
      <x:c r="B5" s="12"/>
      <x:c r="C5" s="12"/>
      <x:c r="D5" s="12"/>
      <x:c r="E5" s="12"/>
      <x:c r="F5" s="12"/>
      <x:c r="G5" s="2"/>
      <x:c r="H5" s="2"/>
      <x:c r="I5" s="2"/>
      <x:c r="J5" s="2"/>
    </x:row>
    <x:row r="6" ht="22" customHeight="1">
      <x:c r="A6" s="2"/>
      <x:c r="B6" s="12"/>
      <x:c r="C6" s="12"/>
      <x:c r="D6" s="12"/>
      <x:c r="E6" s="12"/>
      <x:c r="F6" s="12"/>
      <x:c r="G6" s="2"/>
      <x:c r="H6" s="2"/>
      <x:c r="I6" s="2"/>
      <x:c r="J6" s="2"/>
    </x:row>
    <x:row r="7" ht="22" customHeight="1">
      <x:c r="A7" s="2"/>
      <x:c r="B7" s="12"/>
      <x:c r="C7" s="12"/>
      <x:c r="D7" s="12"/>
      <x:c r="E7" s="12"/>
      <x:c r="F7" s="12"/>
      <x:c r="G7" s="2"/>
      <x:c r="H7" s="2"/>
      <x:c r="I7" s="2"/>
      <x:c r="J7" s="2"/>
    </x:row>
    <x:row r="8" ht="40" customHeight="1">
      <x:c r="A8" s="15" t="str">
        <x:v>Pillar</x:v>
      </x:c>
      <x:c r="B8" s="36" t="str">
        <x:v>Component count</x:v>
      </x:c>
      <x:c r="C8" s="36" t="str">
        <x:v>Hounslow points</x:v>
      </x:c>
      <x:c r="D8" s="36" t="str">
        <x:v>Median area points</x:v>
      </x:c>
      <x:c r="E8" s="36" t="str">
        <x:v>Rank from lowest</x:v>
      </x:c>
      <x:c r="F8" s="36" t="str">
        <x:v>Eligible areas</x:v>
      </x:c>
      <x:c r="G8" s="2"/>
      <x:c r="H8" s="2"/>
      <x:c r="I8" s="2"/>
      <x:c r="J8" s="2"/>
    </x:row>
    <x:row r="9" ht="32" customHeight="1">
      <x:c r="A9" s="7" t="str">
        <x:v>Better world</x:v>
      </x:c>
      <x:c r="B9" s="12" t="n">
        <x:f>COUNTIFS('National scores'!$D$4:$CT$4,A9)</x:f>
        <x:v>13</x:v>
      </x:c>
      <x:c r="C9" s="12" t="n">
        <x:f>'Area analysis'!B62</x:f>
        <x:v>58</x:v>
      </x:c>
      <x:c r="D9" s="12" t="n">
        <x:f>MEDIAN('Area analysis'!B$7:B$155)</x:f>
        <x:v>77</x:v>
      </x:c>
      <x:c r="E9" s="12" t="n">
        <x:f>1+COUNTIFS('Area analysis'!B$7:B$155,"&lt;"&amp;C9)</x:f>
        <x:v>18</x:v>
      </x:c>
      <x:c r="F9" s="12" t="n">
        <x:f>$F$4</x:f>
        <x:v>149</x:v>
      </x:c>
      <x:c r="G9" s="2"/>
      <x:c r="H9" s="2"/>
      <x:c r="I9" s="2"/>
      <x:c r="J9" s="2"/>
    </x:row>
    <x:row r="10" ht="32" customHeight="1">
      <x:c r="A10" s="21" t="str">
        <x:v>Family</x:v>
      </x:c>
      <x:c r="B10" s="14" t="n">
        <x:f>COUNTIFS('National scores'!$D$4:$CT$4,A10)</x:f>
        <x:v>17</x:v>
      </x:c>
      <x:c r="C10" s="14" t="n">
        <x:f>'Area analysis'!C62</x:f>
        <x:v>63</x:v>
      </x:c>
      <x:c r="D10" s="14" t="n">
        <x:f>MEDIAN('Area analysis'!C$7:C$155)</x:f>
        <x:v>101</x:v>
      </x:c>
      <x:c r="E10" s="14" t="n">
        <x:f>1+COUNTIFS('Area analysis'!C$7:C$155,"&lt;"&amp;C10)</x:f>
        <x:v>1</x:v>
      </x:c>
      <x:c r="F10" s="14" t="n">
        <x:f>$F$4</x:f>
        <x:v>149</x:v>
      </x:c>
      <x:c r="G10" s="2"/>
      <x:c r="H10" s="2"/>
      <x:c r="I10" s="2"/>
      <x:c r="J10" s="2"/>
    </x:row>
    <x:row r="11" ht="32" customHeight="1">
      <x:c r="A11" s="7" t="str">
        <x:v>Health</x:v>
      </x:c>
      <x:c r="B11" s="12" t="n">
        <x:f>COUNTIFS('National scores'!$D$4:$CT$4,A11)</x:f>
        <x:v>17</x:v>
      </x:c>
      <x:c r="C11" s="12" t="n">
        <x:f>'Area analysis'!D62</x:f>
        <x:v>70</x:v>
      </x:c>
      <x:c r="D11" s="12" t="n">
        <x:f>MEDIAN('Area analysis'!D$7:D$155)</x:f>
        <x:v>105</x:v>
      </x:c>
      <x:c r="E11" s="12" t="n">
        <x:f>1+COUNTIFS('Area analysis'!D$7:D$155,"&lt;"&amp;C11)</x:f>
        <x:v>3</x:v>
      </x:c>
      <x:c r="F11" s="12" t="n">
        <x:f>$F$4</x:f>
        <x:v>149</x:v>
      </x:c>
      <x:c r="G11" s="2"/>
      <x:c r="H11" s="2"/>
      <x:c r="I11" s="2"/>
      <x:c r="J11" s="2"/>
    </x:row>
    <x:row r="12" ht="32" customHeight="1">
      <x:c r="A12" s="21" t="str">
        <x:v>Education, jobs &amp; skills</x:v>
      </x:c>
      <x:c r="B12" s="14" t="n">
        <x:f>COUNTIFS('National scores'!$D$4:$CT$4,A12)</x:f>
        <x:v>19</x:v>
      </x:c>
      <x:c r="C12" s="14" t="n">
        <x:f>'Area analysis'!E62</x:f>
        <x:v>112</x:v>
      </x:c>
      <x:c r="D12" s="14" t="n">
        <x:f>MEDIAN('Area analysis'!E$7:E$155)</x:f>
        <x:v>106</x:v>
      </x:c>
      <x:c r="E12" s="14" t="n">
        <x:f>1+COUNTIFS('Area analysis'!E$7:E$155,"&lt;"&amp;C12)</x:f>
        <x:v>88</x:v>
      </x:c>
      <x:c r="F12" s="14" t="n">
        <x:f>$F$4</x:f>
        <x:v>149</x:v>
      </x:c>
      <x:c r="G12" s="2"/>
      <x:c r="H12" s="2"/>
      <x:c r="I12" s="2"/>
      <x:c r="J12" s="2"/>
    </x:row>
    <x:row r="13" ht="32" customHeight="1">
      <x:c r="A13" s="7" t="str">
        <x:v>Care</x:v>
      </x:c>
      <x:c r="B13" s="12" t="n">
        <x:f>COUNTIFS('National scores'!$D$4:$CT$4,A13)</x:f>
        <x:v>14</x:v>
      </x:c>
      <x:c r="C13" s="12" t="n">
        <x:f>'Area analysis'!F62</x:f>
        <x:v>65</x:v>
      </x:c>
      <x:c r="D13" s="12" t="n">
        <x:f>MEDIAN('Area analysis'!F$7:F$155)</x:f>
        <x:v>105</x:v>
      </x:c>
      <x:c r="E13" s="12" t="n">
        <x:f>1+COUNTIFS('Area analysis'!F$7:F$155,"&lt;"&amp;C13)</x:f>
        <x:v>1</x:v>
      </x:c>
      <x:c r="F13" s="12" t="n">
        <x:f>$F$4</x:f>
        <x:v>149</x:v>
      </x:c>
      <x:c r="G13" s="2"/>
      <x:c r="H13" s="2"/>
      <x:c r="I13" s="2"/>
      <x:c r="J13" s="2"/>
    </x:row>
    <x:row r="14" ht="32" customHeight="1">
      <x:c r="A14" s="21" t="str">
        <x:v>Community</x:v>
      </x:c>
      <x:c r="B14" s="14" t="n">
        <x:f>COUNTIFS('National scores'!$D$4:$CT$4,A14)</x:f>
        <x:v>15</x:v>
      </x:c>
      <x:c r="C14" s="14" t="n">
        <x:f>'Area analysis'!G62</x:f>
        <x:v>92</x:v>
      </x:c>
      <x:c r="D14" s="14" t="n">
        <x:f>MEDIAN('Area analysis'!G$7:G$155)</x:f>
        <x:v>98</x:v>
      </x:c>
      <x:c r="E14" s="14" t="n">
        <x:f>1+COUNTIFS('Area analysis'!G$7:G$155,"&lt;"&amp;C14)</x:f>
        <x:v>49</x:v>
      </x:c>
      <x:c r="F14" s="14" t="n">
        <x:f>$F$4</x:f>
        <x:v>149</x:v>
      </x:c>
      <x:c r="G14" s="2"/>
      <x:c r="H14" s="2"/>
      <x:c r="I14" s="2"/>
      <x:c r="J14" s="2"/>
    </x:row>
    <x:row r="15" ht="22" customHeight="1">
      <x:c r="A15" s="33" t="str">
        <x:v>Reconciled total</x:v>
      </x:c>
      <x:c r="B15" s="35" t="n">
        <x:f>SUM(B9:B14)</x:f>
        <x:v>95</x:v>
      </x:c>
      <x:c r="C15" s="35" t="n">
        <x:f>SUM(C9:C14)</x:f>
        <x:v>460</x:v>
      </x:c>
      <x:c r="D15" s="35"/>
      <x:c r="E15" s="35"/>
      <x:c r="F15" s="35"/>
      <x:c r="G15" s="2"/>
      <x:c r="H15" s="2"/>
      <x:c r="I15" s="2"/>
      <x:c r="J15" s="2"/>
    </x:row>
    <x:row r="16" ht="22" customHeight="1">
      <x:c r="A16" s="2"/>
      <x:c r="B16" s="12"/>
      <x:c r="C16" s="12"/>
      <x:c r="D16" s="12"/>
      <x:c r="E16" s="12"/>
      <x:c r="F16" s="12"/>
      <x:c r="G16" s="2"/>
      <x:c r="H16" s="2"/>
      <x:c r="I16" s="2"/>
      <x:c r="J16" s="2"/>
    </x:row>
    <x:row r="17" ht="22" customHeight="1">
      <x:c r="A17" s="2"/>
      <x:c r="B17" s="12"/>
      <x:c r="C17" s="12"/>
      <x:c r="D17" s="12"/>
      <x:c r="E17" s="12"/>
      <x:c r="F17" s="12"/>
      <x:c r="G17" s="2"/>
      <x:c r="H17" s="2"/>
      <x:c r="I17" s="2"/>
      <x:c r="J17" s="2"/>
    </x:row>
    <x:row r="18" ht="40" customHeight="1">
      <x:c r="A18" s="15" t="str">
        <x:v>Comparator area</x:v>
      </x:c>
      <x:c r="B18" s="36" t="str">
        <x:v>Published points</x:v>
      </x:c>
      <x:c r="C18" s="36" t="str">
        <x:v>Rank from highest</x:v>
      </x:c>
      <x:c r="D18" s="36" t="str">
        <x:v>Better world</x:v>
      </x:c>
      <x:c r="E18" s="36" t="str">
        <x:v>Family</x:v>
      </x:c>
      <x:c r="F18" s="36" t="str">
        <x:v>Health</x:v>
      </x:c>
      <x:c r="G18" s="15" t="str">
        <x:v>Education jobs skills</x:v>
      </x:c>
      <x:c r="H18" s="15" t="str">
        <x:v>Care</x:v>
      </x:c>
      <x:c r="I18" s="15" t="str">
        <x:v>Community</x:v>
      </x:c>
      <x:c r="J18" s="15" t="str">
        <x:v>Services recorded No</x:v>
      </x:c>
    </x:row>
    <x:row r="19" ht="31" customHeight="1">
      <x:c r="A19" s="34" t="str">
        <x:v>Hounslow</x:v>
      </x:c>
      <x:c r="B19" s="35" t="n">
        <x:f>'Area analysis'!H62</x:f>
        <x:v>460</x:v>
      </x:c>
      <x:c r="C19" s="35" t="n">
        <x:f>'Area analysis'!J62</x:f>
        <x:v>148</x:v>
      </x:c>
      <x:c r="D19" s="35" t="n">
        <x:f>'Area analysis'!B62</x:f>
        <x:v>58</x:v>
      </x:c>
      <x:c r="E19" s="35" t="n">
        <x:f>'Area analysis'!C62</x:f>
        <x:v>63</x:v>
      </x:c>
      <x:c r="F19" s="35" t="n">
        <x:f>'Area analysis'!D62</x:f>
        <x:v>70</x:v>
      </x:c>
      <x:c r="G19" s="33" t="n">
        <x:f>'Area analysis'!E62</x:f>
        <x:v>112</x:v>
      </x:c>
      <x:c r="H19" s="33" t="n">
        <x:f>'Area analysis'!F62</x:f>
        <x:v>65</x:v>
      </x:c>
      <x:c r="I19" s="33" t="n">
        <x:f>'Area analysis'!G62</x:f>
        <x:v>92</x:v>
      </x:c>
      <x:c r="J19" s="33" t="n">
        <x:f>'Area analysis'!S62</x:f>
        <x:v>17</x:v>
      </x:c>
    </x:row>
    <x:row r="20" ht="31" customHeight="1">
      <x:c r="A20" s="21" t="str">
        <x:v>Richmond upon Thames</x:v>
      </x:c>
      <x:c r="B20" s="14" t="n">
        <x:f>'Area analysis'!H104</x:f>
        <x:v>707</x:v>
      </x:c>
      <x:c r="C20" s="14" t="n">
        <x:f>'Area analysis'!J104</x:f>
        <x:v>4</x:v>
      </x:c>
      <x:c r="D20" s="14" t="n">
        <x:f>'Area analysis'!B104</x:f>
        <x:v>96</x:v>
      </x:c>
      <x:c r="E20" s="14" t="n">
        <x:f>'Area analysis'!C104</x:f>
        <x:v>121</x:v>
      </x:c>
      <x:c r="F20" s="14" t="n">
        <x:f>'Area analysis'!D104</x:f>
        <x:v>123</x:v>
      </x:c>
      <x:c r="G20" s="13" t="n">
        <x:f>'Area analysis'!E104</x:f>
        <x:v>147</x:v>
      </x:c>
      <x:c r="H20" s="13" t="n">
        <x:f>'Area analysis'!F104</x:f>
        <x:v>101</x:v>
      </x:c>
      <x:c r="I20" s="13" t="n">
        <x:f>'Area analysis'!G104</x:f>
        <x:v>119</x:v>
      </x:c>
      <x:c r="J20" s="13" t="n">
        <x:f>'Area analysis'!S104</x:f>
        <x:v>4</x:v>
      </x:c>
    </x:row>
    <x:row r="21" ht="31" customHeight="1">
      <x:c r="A21" s="7" t="str">
        <x:v>Ealing</x:v>
      </x:c>
      <x:c r="B21" s="12" t="n">
        <x:f>'Area analysis'!H43</x:f>
        <x:v>591</x:v>
      </x:c>
      <x:c r="C21" s="12" t="n">
        <x:f>'Area analysis'!J43</x:f>
        <x:v>72</x:v>
      </x:c>
      <x:c r="D21" s="12" t="n">
        <x:f>'Area analysis'!B43</x:f>
        <x:v>56</x:v>
      </x:c>
      <x:c r="E21" s="12" t="n">
        <x:f>'Area analysis'!C43</x:f>
        <x:v>97</x:v>
      </x:c>
      <x:c r="F21" s="12" t="n">
        <x:f>'Area analysis'!D43</x:f>
        <x:v>104</x:v>
      </x:c>
      <x:c r="G21" s="2" t="n">
        <x:f>'Area analysis'!E43</x:f>
        <x:v>145</x:v>
      </x:c>
      <x:c r="H21" s="2" t="n">
        <x:f>'Area analysis'!F43</x:f>
        <x:v>95</x:v>
      </x:c>
      <x:c r="I21" s="2" t="n">
        <x:f>'Area analysis'!G43</x:f>
        <x:v>94</x:v>
      </x:c>
      <x:c r="J21" s="2" t="n">
        <x:f>'Area analysis'!S43</x:f>
        <x:v>7</x:v>
      </x:c>
    </x:row>
    <x:row r="22" ht="31" customHeight="1">
      <x:c r="A22" s="21" t="str">
        <x:v>Hillingdon</x:v>
      </x:c>
      <x:c r="B22" s="14" t="n">
        <x:f>'Area analysis'!H61</x:f>
        <x:v>601</x:v>
      </x:c>
      <x:c r="C22" s="14" t="n">
        <x:f>'Area analysis'!J61</x:f>
        <x:v>62</x:v>
      </x:c>
      <x:c r="D22" s="14" t="n">
        <x:f>'Area analysis'!B61</x:f>
        <x:v>96</x:v>
      </x:c>
      <x:c r="E22" s="14" t="n">
        <x:f>'Area analysis'!C61</x:f>
        <x:v>89</x:v>
      </x:c>
      <x:c r="F22" s="14" t="n">
        <x:f>'Area analysis'!D61</x:f>
        <x:v>77</x:v>
      </x:c>
      <x:c r="G22" s="13" t="n">
        <x:f>'Area analysis'!E61</x:f>
        <x:v>125</x:v>
      </x:c>
      <x:c r="H22" s="13" t="n">
        <x:f>'Area analysis'!F61</x:f>
        <x:v>109</x:v>
      </x:c>
      <x:c r="I22" s="13" t="n">
        <x:f>'Area analysis'!G61</x:f>
        <x:v>105</x:v>
      </x:c>
      <x:c r="J22" s="13" t="n">
        <x:f>'Area analysis'!S61</x:f>
        <x:v>2</x:v>
      </x:c>
    </x:row>
    <x:row r="23" ht="31" customHeight="1">
      <x:c r="A23" s="7" t="str">
        <x:v>Hammersmith and Fulham</x:v>
      </x:c>
      <x:c r="B23" s="12" t="n">
        <x:f>'Area analysis'!H53</x:f>
        <x:v>666</x:v>
      </x:c>
      <x:c r="C23" s="12" t="n">
        <x:f>'Area analysis'!J53</x:f>
        <x:v>18</x:v>
      </x:c>
      <x:c r="D23" s="12" t="n">
        <x:f>'Area analysis'!B53</x:f>
        <x:v>75</x:v>
      </x:c>
      <x:c r="E23" s="12" t="n">
        <x:f>'Area analysis'!C53</x:f>
        <x:v>96</x:v>
      </x:c>
      <x:c r="F23" s="12" t="n">
        <x:f>'Area analysis'!D53</x:f>
        <x:v>111</x:v>
      </x:c>
      <x:c r="G23" s="2" t="n">
        <x:f>'Area analysis'!E53</x:f>
        <x:v>162</x:v>
      </x:c>
      <x:c r="H23" s="2" t="n">
        <x:f>'Area analysis'!F53</x:f>
        <x:v>108</x:v>
      </x:c>
      <x:c r="I23" s="2" t="n">
        <x:f>'Area analysis'!G53</x:f>
        <x:v>114</x:v>
      </x:c>
      <x:c r="J23" s="2" t="n">
        <x:f>'Area analysis'!S53</x:f>
        <x:v>3</x:v>
      </x:c>
    </x:row>
    <x:row r="24" ht="31" customHeight="1">
      <x:c r="A24" s="21" t="str">
        <x:v>Brent</x:v>
      </x:c>
      <x:c r="B24" s="14" t="n">
        <x:f>'Area analysis'!H20</x:f>
        <x:v>544</x:v>
      </x:c>
      <x:c r="C24" s="14" t="n">
        <x:f>'Area analysis'!J20</x:f>
        <x:v>121</x:v>
      </x:c>
      <x:c r="D24" s="14" t="n">
        <x:f>'Area analysis'!B20</x:f>
        <x:v>46</x:v>
      </x:c>
      <x:c r="E24" s="14" t="n">
        <x:f>'Area analysis'!C20</x:f>
        <x:v>77</x:v>
      </x:c>
      <x:c r="F24" s="14" t="n">
        <x:f>'Area analysis'!D20</x:f>
        <x:v>80</x:v>
      </x:c>
      <x:c r="G24" s="13" t="n">
        <x:f>'Area analysis'!E20</x:f>
        <x:v>142</x:v>
      </x:c>
      <x:c r="H24" s="13" t="n">
        <x:f>'Area analysis'!F20</x:f>
        <x:v>105</x:v>
      </x:c>
      <x:c r="I24" s="13" t="n">
        <x:f>'Area analysis'!G20</x:f>
        <x:v>94</x:v>
      </x:c>
      <x:c r="J24" s="13" t="n">
        <x:f>'Area analysis'!S20</x:f>
        <x:v>7</x:v>
      </x:c>
    </x:row>
    <x:row r="25" ht="31" customHeight="1">
      <x:c r="A25" s="7" t="str">
        <x:v>Harrow</x:v>
      </x:c>
      <x:c r="B25" s="12" t="n">
        <x:f>'Area analysis'!H56</x:f>
        <x:v>654</x:v>
      </x:c>
      <x:c r="C25" s="12" t="n">
        <x:f>'Area analysis'!J56</x:f>
        <x:v>24</x:v>
      </x:c>
      <x:c r="D25" s="12" t="n">
        <x:f>'Area analysis'!B56</x:f>
        <x:v>76</x:v>
      </x:c>
      <x:c r="E25" s="12" t="n">
        <x:f>'Area analysis'!C56</x:f>
        <x:v>92</x:v>
      </x:c>
      <x:c r="F25" s="12" t="n">
        <x:f>'Area analysis'!D56</x:f>
        <x:v>103</x:v>
      </x:c>
      <x:c r="G25" s="2" t="n">
        <x:f>'Area analysis'!E56</x:f>
        <x:v>168</x:v>
      </x:c>
      <x:c r="H25" s="2" t="n">
        <x:f>'Area analysis'!F56</x:f>
        <x:v>116</x:v>
      </x:c>
      <x:c r="I25" s="2" t="n">
        <x:f>'Area analysis'!G56</x:f>
        <x:v>99</x:v>
      </x:c>
      <x:c r="J25" s="2" t="n">
        <x:f>'Area analysis'!S56</x:f>
        <x:v>3</x:v>
      </x:c>
    </x:row>
    <x:row r="26" ht="31" customHeight="1">
      <x:c r="A26" s="21" t="str">
        <x:v>Haringey</x:v>
      </x:c>
      <x:c r="B26" s="14" t="n">
        <x:f>'Area analysis'!H55</x:f>
        <x:v>689</x:v>
      </x:c>
      <x:c r="C26" s="14" t="n">
        <x:f>'Area analysis'!J55</x:f>
        <x:v>7</x:v>
      </x:c>
      <x:c r="D26" s="14" t="n">
        <x:f>'Area analysis'!B55</x:f>
        <x:v>87</x:v>
      </x:c>
      <x:c r="E26" s="14" t="n">
        <x:f>'Area analysis'!C55</x:f>
        <x:v>108</x:v>
      </x:c>
      <x:c r="F26" s="14" t="n">
        <x:f>'Area analysis'!D55</x:f>
        <x:v>120</x:v>
      </x:c>
      <x:c r="G26" s="13" t="n">
        <x:f>'Area analysis'!E55</x:f>
        <x:v>144</x:v>
      </x:c>
      <x:c r="H26" s="13" t="n">
        <x:f>'Area analysis'!F55</x:f>
        <x:v>115</x:v>
      </x:c>
      <x:c r="I26" s="13" t="n">
        <x:f>'Area analysis'!G55</x:f>
        <x:v>115</x:v>
      </x:c>
      <x:c r="J26" s="13" t="n">
        <x:f>'Area analysis'!S55</x:f>
        <x:v>3</x:v>
      </x:c>
    </x:row>
    <x:row r="27" ht="31" customHeight="1">
      <x:c r="A27" s="7" t="str">
        <x:v>Merton</x:v>
      </x:c>
      <x:c r="B27" s="12" t="n">
        <x:f>'Area analysis'!H82</x:f>
        <x:v>714</x:v>
      </x:c>
      <x:c r="C27" s="12" t="n">
        <x:f>'Area analysis'!J82</x:f>
        <x:v>2</x:v>
      </x:c>
      <x:c r="D27" s="12" t="n">
        <x:f>'Area analysis'!B82</x:f>
        <x:v>87</x:v>
      </x:c>
      <x:c r="E27" s="12" t="n">
        <x:f>'Area analysis'!C82</x:f>
        <x:v>131</x:v>
      </x:c>
      <x:c r="F27" s="12" t="n">
        <x:f>'Area analysis'!D82</x:f>
        <x:v>126</x:v>
      </x:c>
      <x:c r="G27" s="2" t="n">
        <x:f>'Area analysis'!E82</x:f>
        <x:v>155</x:v>
      </x:c>
      <x:c r="H27" s="2" t="n">
        <x:f>'Area analysis'!F82</x:f>
        <x:v>113</x:v>
      </x:c>
      <x:c r="I27" s="2" t="n">
        <x:f>'Area analysis'!G82</x:f>
        <x:v>102</x:v>
      </x:c>
      <x:c r="J27" s="2" t="n">
        <x:f>'Area analysis'!S82</x:f>
        <x:v>5</x:v>
      </x:c>
    </x:row>
    <x:row r="28" ht="22" customHeight="1">
      <x:c r="A28" s="2"/>
      <x:c r="B28" s="12"/>
      <x:c r="C28" s="12"/>
      <x:c r="D28" s="12"/>
      <x:c r="E28" s="12"/>
      <x:c r="F28" s="12"/>
      <x:c r="G28" s="2"/>
      <x:c r="H28" s="2"/>
      <x:c r="I28" s="2"/>
      <x:c r="J28" s="2"/>
    </x:row>
    <x:row r="29" ht="22" customHeight="1">
      <x:c r="A29" s="2"/>
      <x:c r="B29" s="12"/>
      <x:c r="C29" s="12"/>
      <x:c r="D29" s="12"/>
      <x:c r="E29" s="12"/>
      <x:c r="F29" s="12"/>
      <x:c r="G29" s="2"/>
      <x:c r="H29" s="2"/>
      <x:c r="I29" s="2"/>
      <x:c r="J29" s="2"/>
    </x:row>
    <x:row r="30" ht="40" customHeight="1">
      <x:c r="A30" s="15" t="str">
        <x:v>Measure set</x:v>
      </x:c>
      <x:c r="B30" s="36" t="str">
        <x:v>Hounslow points</x:v>
      </x:c>
      <x:c r="C30" s="36" t="str">
        <x:v>Rank from lowest</x:v>
      </x:c>
      <x:c r="D30" s="36" t="str">
        <x:v>Eligible areas</x:v>
      </x:c>
      <x:c r="E30" s="12"/>
      <x:c r="F30" s="12"/>
      <x:c r="G30" s="2"/>
      <x:c r="H30" s="2"/>
      <x:c r="I30" s="2"/>
      <x:c r="J30" s="2"/>
    </x:row>
    <x:row r="31" ht="22" customHeight="1">
      <x:c r="A31" s="2" t="str">
        <x:v>Published components</x:v>
      </x:c>
      <x:c r="B31" s="12" t="n">
        <x:f>'Area analysis'!I62</x:f>
        <x:v>460</x:v>
      </x:c>
      <x:c r="C31" s="12" t="n">
        <x:f>'Area analysis'!K62</x:f>
        <x:v>2</x:v>
      </x:c>
      <x:c r="D31" s="12" t="n">
        <x:f>$F$4</x:f>
        <x:v>149</x:v>
      </x:c>
      <x:c r="E31" s="12"/>
      <x:c r="F31" s="12"/>
      <x:c r="G31" s="2"/>
      <x:c r="H31" s="2"/>
      <x:c r="I31" s="2"/>
      <x:c r="J31" s="2"/>
    </x:row>
    <x:row r="32" ht="22" customHeight="1">
      <x:c r="A32" s="13" t="str">
        <x:v>Without childhood MMR</x:v>
      </x:c>
      <x:c r="B32" s="14" t="n">
        <x:f>'Area analysis'!L62</x:f>
        <x:v>458</x:v>
      </x:c>
      <x:c r="C32" s="14" t="n">
        <x:f>'Area analysis'!M62</x:f>
        <x:v>2</x:v>
      </x:c>
      <x:c r="D32" s="14" t="n">
        <x:f>$F$4</x:f>
        <x:v>149</x:v>
      </x:c>
      <x:c r="E32" s="12"/>
      <x:c r="F32" s="12"/>
      <x:c r="G32" s="2"/>
      <x:c r="H32" s="2"/>
      <x:c r="I32" s="2"/>
      <x:c r="J32" s="2"/>
    </x:row>
    <x:row r="33" ht="22" customHeight="1">
      <x:c r="A33" s="2" t="str">
        <x:v>Without all 3 vaccines</x:v>
      </x:c>
      <x:c r="B33" s="12" t="n">
        <x:f>'Area analysis'!N62</x:f>
        <x:v>455</x:v>
      </x:c>
      <x:c r="C33" s="12" t="n">
        <x:f>'Area analysis'!O62</x:f>
        <x:v>2</x:v>
      </x:c>
      <x:c r="D33" s="12" t="n">
        <x:f>$F$4</x:f>
        <x:v>149</x:v>
      </x:c>
      <x:c r="E33" s="12"/>
      <x:c r="F33" s="12"/>
      <x:c r="G33" s="2"/>
      <x:c r="H33" s="2"/>
      <x:c r="I33" s="2"/>
      <x:c r="J33" s="2"/>
    </x:row>
    <x:row r="34" ht="22" customHeight="1">
      <x:c r="A34" s="13" t="str">
        <x:v>Without yes/no services</x:v>
      </x:c>
      <x:c r="B34" s="14" t="n">
        <x:f>'Area analysis'!P62</x:f>
        <x:v>380</x:v>
      </x:c>
      <x:c r="C34" s="14" t="n">
        <x:f>'Area analysis'!Q62</x:f>
        <x:v>55</x:v>
      </x:c>
      <x:c r="D34" s="14" t="n">
        <x:f>$F$4</x:f>
        <x:v>149</x:v>
      </x:c>
      <x:c r="E34" s="12"/>
      <x:c r="F34" s="12"/>
      <x:c r="G34" s="2"/>
      <x:c r="H34" s="2"/>
      <x:c r="I34" s="2"/>
      <x:c r="J34" s="2"/>
    </x:row>
    <x:row r="35" ht="22" customHeight="1">
      <x:c r="A35" s="2"/>
      <x:c r="B35" s="12"/>
      <x:c r="C35" s="12"/>
      <x:c r="D35" s="12"/>
      <x:c r="E35" s="12"/>
      <x:c r="F35" s="12"/>
      <x:c r="G35" s="2"/>
      <x:c r="H35" s="2"/>
      <x:c r="I35" s="2"/>
      <x:c r="J35" s="2"/>
    </x:row>
    <x:row r="36" ht="22" customHeight="1">
      <x:c r="A36" s="6" t="str">
        <x:v>Sensitivity results are analytical tests, not corrected official rankings. The excluded measures matter to children.</x:v>
      </x:c>
      <x:c r="B36" s="12"/>
      <x:c r="C36" s="12"/>
      <x:c r="D36" s="12"/>
      <x:c r="E36" s="12"/>
      <x:c r="F36" s="12"/>
      <x:c r="G36" s="2"/>
      <x:c r="H36" s="2"/>
      <x:c r="I36" s="2"/>
      <x:c r="J36" s="2"/>
    </x:row>
    <x:row r="37" ht="22" customHeight="1">
      <x:c r="A37" s="2"/>
      <x:c r="B37" s="12"/>
      <x:c r="C37" s="12"/>
      <x:c r="D37" s="12"/>
      <x:c r="E37" s="12"/>
      <x:c r="F37" s="12"/>
      <x:c r="G37" s="2"/>
      <x:c r="H37" s="2"/>
      <x:c r="I37" s="2"/>
      <x:c r="J37" s="2"/>
    </x:row>
    <x:row r="38" ht="22" customHeight="1">
      <x:c r="A38" s="2"/>
      <x:c r="B38" s="12"/>
      <x:c r="C38" s="12"/>
      <x:c r="D38" s="12"/>
      <x:c r="E38" s="12"/>
      <x:c r="F38" s="12"/>
      <x:c r="G38" s="2"/>
      <x:c r="H38" s="2"/>
      <x:c r="I38" s="2"/>
      <x:c r="J38" s="2"/>
    </x:row>
    <x:row r="39" ht="40" customHeight="1">
      <x:c r="A39" s="15" t="str">
        <x:v>Service reporting</x:v>
      </x:c>
      <x:c r="B39" s="36" t="str">
        <x:v>Hounslow</x:v>
      </x:c>
      <x:c r="C39" s="36" t="str">
        <x:v>Median area</x:v>
      </x:c>
      <x:c r="D39" s="36" t="str">
        <x:v>Maximum points</x:v>
      </x:c>
      <x:c r="E39" s="12"/>
      <x:c r="F39" s="12"/>
      <x:c r="G39" s="2"/>
      <x:c r="H39" s="2"/>
      <x:c r="I39" s="2"/>
      <x:c r="J39" s="2"/>
    </x:row>
    <x:row r="40" ht="22" customHeight="1">
      <x:c r="A40" s="2" t="str">
        <x:v>Yes/no service points</x:v>
      </x:c>
      <x:c r="B40" s="12" t="n">
        <x:f>'Area analysis'!R62</x:f>
        <x:v>80</x:v>
      </x:c>
      <x:c r="C40" s="12" t="n">
        <x:f>MEDIAN('Area analysis'!R7:R155)</x:f>
        <x:v>200</x:v>
      </x:c>
      <x:c r="D40" s="12" t="n">
        <x:f>25*10</x:f>
        <x:v>250</x:v>
      </x:c>
      <x:c r="E40" s="12"/>
      <x:c r="F40" s="12"/>
      <x:c r="G40" s="2"/>
      <x:c r="H40" s="2"/>
      <x:c r="I40" s="2"/>
      <x:c r="J40" s="2"/>
    </x:row>
    <x:row r="41" ht="22" customHeight="1">
      <x:c r="A41" s="2" t="str">
        <x:v>Services recorded No</x:v>
      </x:c>
      <x:c r="B41" s="12" t="n">
        <x:f>'Area analysis'!S62</x:f>
        <x:v>17</x:v>
      </x:c>
      <x:c r="C41" s="12" t="n">
        <x:f>MEDIAN('Area analysis'!S7:S155)</x:f>
        <x:v>5</x:v>
      </x:c>
      <x:c r="D41" s="12"/>
      <x:c r="E41" s="12"/>
      <x:c r="F41" s="12"/>
      <x:c r="G41" s="2"/>
      <x:c r="H41" s="2"/>
      <x:c r="I41" s="2"/>
      <x:c r="J41" s="2"/>
    </x:row>
    <x:row r="42" ht="22" customHeight="1">
      <x:c r="A42" s="2"/>
      <x:c r="B42" s="2"/>
      <x:c r="C42" s="2"/>
      <x:c r="D42" s="2"/>
      <x:c r="E42" s="2"/>
      <x:c r="F42" s="2"/>
      <x:c r="G42" s="2"/>
      <x:c r="H42" s="2"/>
      <x:c r="I42" s="2"/>
      <x:c r="J42" s="2"/>
    </x:row>
    <x:row r="43" ht="22" customHeight="1">
      <x:c r="A43" s="6" t="str">
        <x:v>Verify all 17 service entries recorded No against the original 2025 return and the current offer before attributing failure.</x:v>
      </x:c>
      <x:c r="B43" s="2"/>
      <x:c r="C43" s="2"/>
      <x:c r="D43" s="2"/>
      <x:c r="E43" s="2"/>
      <x:c r="F43" s="2"/>
      <x:c r="G43" s="2"/>
      <x:c r="H43" s="2"/>
      <x:c r="I43" s="2"/>
      <x:c r="J43" s="2"/>
    </x:row>
    <x:row r="44" ht="22" customHeight="1">
      <x:c r="A44" s="2"/>
      <x:c r="B44" s="2"/>
      <x:c r="C44" s="2"/>
      <x:c r="D44" s="2"/>
      <x:c r="E44" s="2"/>
      <x:c r="F44" s="2"/>
      <x:c r="G44" s="2"/>
      <x:c r="H44" s="2"/>
      <x:c r="I44" s="2"/>
      <x:c r="J44" s="2"/>
    </x:row>
    <x:row r="45" ht="22" customHeight="1">
      <x:c r="A45" s="2"/>
      <x:c r="B45" s="2"/>
      <x:c r="C45" s="2"/>
      <x:c r="D45" s="2"/>
      <x:c r="E45" s="2"/>
      <x:c r="F45" s="2"/>
      <x:c r="G45" s="2"/>
      <x:c r="H45" s="2"/>
      <x:c r="I45" s="2"/>
      <x:c r="J45" s="2"/>
    </x:row>
    <x:row r="46" ht="23" customHeight="1">
      <x:c r="A46" s="33" t="str">
        <x:v>Data quality and interpretation</x:v>
      </x:c>
      <x:c r="B46" s="2"/>
      <x:c r="C46" s="2"/>
      <x:c r="D46" s="2"/>
      <x:c r="E46" s="2"/>
      <x:c r="F46" s="2"/>
      <x:c r="G46" s="2"/>
      <x:c r="H46" s="2"/>
      <x:c r="I46" s="2"/>
      <x:c r="J46" s="2"/>
    </x:row>
    <x:row r="47" ht="23" customHeight="1">
      <x:c r="A47" s="2"/>
      <x:c r="B47" s="2"/>
      <x:c r="C47" s="2"/>
      <x:c r="D47" s="2"/>
      <x:c r="E47" s="2"/>
      <x:c r="F47" s="2"/>
      <x:c r="G47" s="2"/>
      <x:c r="H47" s="2"/>
      <x:c r="I47" s="2"/>
      <x:c r="J47" s="2"/>
    </x:row>
    <x:row r="48" ht="23" customHeight="1">
      <x:c r="A48" s="6" t="str">
        <x:v>The report describes 162 measures, 96 scored, 32 contextual and 34 narrative, across six pillars.</x:v>
      </x:c>
      <x:c r="B48" s="2"/>
      <x:c r="C48" s="2"/>
      <x:c r="D48" s="2"/>
      <x:c r="E48" s="2"/>
      <x:c r="F48" s="2"/>
      <x:c r="G48" s="2"/>
      <x:c r="H48" s="2"/>
      <x:c r="I48" s="2"/>
      <x:c r="J48" s="2"/>
    </x:row>
    <x:row r="49" ht="23" customHeight="1">
      <x:c r="A49" s="6" t="str">
        <x:v>The downloaded file contains 127 indicator rows and one derived overall row per area. It has 95 scored components.</x:v>
      </x:c>
      <x:c r="B49" s="2"/>
      <x:c r="C49" s="2"/>
      <x:c r="D49" s="2"/>
      <x:c r="E49" s="2"/>
      <x:c r="F49" s="2"/>
      <x:c r="G49" s="2"/>
      <x:c r="H49" s="2"/>
      <x:c r="I49" s="2"/>
      <x:c r="J49" s="2"/>
    </x:row>
    <x:row r="50" ht="23" customHeight="1">
      <x:c r="A50" s="6" t="str">
        <x:v>Its overall row is also labelled Scored Yes. The 95 component scores exactly reproduce all 149 published totals.</x:v>
      </x:c>
      <x:c r="B50" s="2"/>
      <x:c r="C50" s="2"/>
      <x:c r="D50" s="2"/>
      <x:c r="E50" s="2"/>
      <x:c r="F50" s="2"/>
      <x:c r="G50" s="2"/>
      <x:c r="H50" s="2"/>
      <x:c r="I50" s="2"/>
      <x:c r="J50" s="2"/>
    </x:row>
    <x:row r="51" ht="23" customHeight="1">
      <x:c r="A51" s="6" t="str">
        <x:v>The documentation says a maximum of 960. This workbook preserves published points and flags the count discrepancy.</x:v>
      </x:c>
      <x:c r="B51" s="2"/>
      <x:c r="C51" s="2"/>
      <x:c r="D51" s="2"/>
      <x:c r="E51" s="2"/>
      <x:c r="F51" s="2"/>
      <x:c r="G51" s="2"/>
      <x:c r="H51" s="2"/>
      <x:c r="I51" s="2"/>
      <x:c r="J51" s="2"/>
    </x:row>
    <x:row r="52" ht="23" customHeight="1">
      <x:c r="A52" s="6" t="str">
        <x:v>A low area score combines circumstances, outcomes and reported services. It is not a council performance grade.</x:v>
      </x:c>
      <x:c r="B52" s="2"/>
      <x:c r="C52" s="2"/>
      <x:c r="D52" s="2"/>
      <x:c r="E52" s="2"/>
      <x:c r="F52" s="2"/>
      <x:c r="G52" s="2"/>
      <x:c r="H52" s="2"/>
      <x:c r="I52" s="2"/>
      <x:c r="J52" s="2"/>
    </x:row>
    <x:row r="53" ht="23" customHeight="1">
      <x:c r="A53" s="6" t="str">
        <x:v>The MMR row is dose 2 by age 5 in 2024/25. Hounslow is 71.8% in 2025/26; see the London data caveat on Vaccination.</x:v>
      </x:c>
      <x:c r="B53" s="2"/>
      <x:c r="C53" s="2"/>
      <x:c r="D53" s="2"/>
      <x:c r="E53" s="2"/>
      <x:c r="F53" s="2"/>
      <x:c r="G53" s="2"/>
      <x:c r="H53" s="2"/>
      <x:c r="I53" s="2"/>
      <x:c r="J53" s="2"/>
    </x:row>
    <x:row r="54" ht="23" customHeight="1">
      <x:c r="A54" s="6" t="str">
        <x:v>Some binary service rows record availability only. They do not measure capacity, waiting lists, reach or quality.</x:v>
      </x:c>
      <x:c r="B54" s="2"/>
      <x:c r="C54" s="2"/>
      <x:c r="D54" s="2"/>
      <x:c r="E54" s="2"/>
      <x:c r="F54" s="2"/>
      <x:c r="G54" s="2"/>
      <x:c r="H54" s="2"/>
      <x:c r="I54" s="2"/>
      <x:c r="J54" s="2"/>
    </x:row>
    <x:row r="55" ht="23" customHeight="1">
      <x:c r="A55" s="6" t="str">
        <x:v>Some policing values cover a whole police force. Do not allocate them to wards or treat them as Hounslow-only observations.</x:v>
      </x:c>
      <x:c r="B55" s="2"/>
      <x:c r="C55" s="2"/>
      <x:c r="D55" s="2"/>
      <x:c r="E55" s="2"/>
      <x:c r="F55" s="2"/>
      <x:c r="G55" s="2"/>
      <x:c r="H55" s="2"/>
      <x:c r="I55" s="2"/>
      <x:c r="J55" s="2"/>
    </x:row>
    <x:row r="56" ht="23" customHeight="1">
      <x:c r="A56" s="6" t="str">
        <x:v>Public survey rankings in the file include areas with small samples. Borough differences do not establish individual causes.</x:v>
      </x:c>
      <x:c r="B56" s="2"/>
      <x:c r="C56" s="2"/>
      <x:c r="D56" s="2"/>
      <x:c r="E56" s="2"/>
      <x:c r="F56" s="2"/>
      <x:c r="G56" s="2"/>
      <x:c r="H56" s="2"/>
      <x:c r="I56" s="2"/>
      <x:c r="J56" s="2"/>
    </x:row>
    <x:row r="57" ht="23" customHeight="1">
      <x:c r="A57" s="6" t="str">
        <x:v>Census 2021 housing sheets separate all households from households with dependent children; neither shows ward vaccination.</x:v>
      </x:c>
      <x:c r="B57" s="2"/>
      <x:c r="C57" s="2"/>
      <x:c r="D57" s="2"/>
      <x:c r="E57" s="2"/>
      <x:c r="F57" s="2"/>
      <x:c r="G57" s="2"/>
      <x:c r="H57" s="2"/>
      <x:c r="I57" s="2"/>
      <x:c r="J57" s="2"/>
    </x:row>
    <x:row r="58" ht="23" customHeight="1">
      <x:c r="A58" s="6" t="str">
        <x:v>Review priority: confirm reported service gaps, then measure early-years access, housing needs, adolescent vaccination and care continuity.</x:v>
      </x:c>
      <x:c r="B58" s="2"/>
      <x:c r="C58" s="2"/>
      <x:c r="D58" s="2"/>
      <x:c r="E58" s="2"/>
      <x:c r="F58" s="2"/>
      <x:c r="G58" s="2"/>
      <x:c r="H58" s="2"/>
      <x:c r="I58" s="2"/>
      <x:c r="J58" s="2"/>
    </x:row>
    <x:row r="59" ht="23" customHeight="1">
      <x:c r="A59" s="6" t="str">
        <x:v>Source values, definitions, years and anomalies remain visible in Hounslow indicators. National scores retains published scoring inputs.</x:v>
      </x:c>
      <x:c r="B59" s="2"/>
      <x:c r="C59" s="2"/>
      <x:c r="D59" s="2"/>
      <x:c r="E59" s="2"/>
      <x:c r="F59" s="2"/>
      <x:c r="G59" s="2"/>
      <x:c r="H59" s="2"/>
      <x:c r="I59" s="2"/>
      <x:c r="J59" s="2"/>
    </x:row>
    <x:row r="60" ht="22" customHeight="1">
      <x:c r="A60" s="6" t="str">
        <x:v>Missing component scores remain NA and add no points, matching published sums. Hounslow has no missing scored components.</x:v>
      </x:c>
      <x:c r="B60" s="2"/>
      <x:c r="C60" s="2"/>
      <x:c r="D60" s="2"/>
      <x:c r="E60" s="2"/>
      <x:c r="F60" s="2"/>
      <x:c r="G60" s="2"/>
      <x:c r="H60" s="2"/>
      <x:c r="I60" s="2"/>
      <x:c r="J60" s="2"/>
    </x:row>
    <x:row r="61" ht="22" customHeight="1">
      <x:c r="A61" s="2"/>
      <x:c r="B61" s="2"/>
      <x:c r="C61" s="2"/>
      <x:c r="D61" s="2"/>
      <x:c r="E61" s="2"/>
      <x:c r="F61" s="2"/>
      <x:c r="G61" s="2"/>
      <x:c r="H61" s="2"/>
      <x:c r="I61" s="2"/>
      <x:c r="J61" s="2"/>
    </x:row>
    <x:row r="62" ht="22" customHeight="1">
      <x:c r="A62" s="2"/>
      <x:c r="B62" s="2"/>
      <x:c r="C62" s="2"/>
      <x:c r="D62" s="2"/>
      <x:c r="E62" s="2"/>
      <x:c r="F62" s="2"/>
      <x:c r="G62" s="2"/>
      <x:c r="H62" s="2"/>
      <x:c r="I62" s="2"/>
      <x:c r="J62" s="2"/>
    </x:row>
    <x:row r="63" ht="22" customHeight="1">
      <x:c r="A63" s="2"/>
      <x:c r="B63" s="2"/>
      <x:c r="C63" s="2"/>
      <x:c r="D63" s="2"/>
      <x:c r="E63" s="2"/>
      <x:c r="F63" s="2"/>
      <x:c r="G63" s="2"/>
      <x:c r="H63" s="2"/>
      <x:c r="I63" s="2"/>
      <x:c r="J63" s="2"/>
    </x:row>
    <x:row r="64" ht="22" customHeight="1">
      <x:c r="A64" s="2"/>
      <x:c r="B64" s="2"/>
      <x:c r="C64" s="2"/>
      <x:c r="D64" s="2"/>
      <x:c r="E64" s="2"/>
      <x:c r="F64" s="2"/>
      <x:c r="G64" s="2"/>
      <x:c r="H64" s="2"/>
      <x:c r="I64" s="2"/>
      <x:c r="J64" s="2"/>
    </x:row>
    <x:row r="65" ht="22" customHeight="1">
      <x:c r="A65" s="2"/>
      <x:c r="B65" s="2"/>
      <x:c r="C65" s="2"/>
      <x:c r="D65" s="2"/>
      <x:c r="E65" s="2"/>
      <x:c r="F65" s="2"/>
      <x:c r="G65" s="2"/>
      <x:c r="H65" s="2"/>
      <x:c r="I65" s="2"/>
      <x:c r="J65" s="2"/>
    </x:row>
    <x:row r="66" ht="22" customHeight="1">
      <x:c r="A66" s="2"/>
      <x:c r="B66" s="2"/>
      <x:c r="C66" s="2"/>
      <x:c r="D66" s="2"/>
      <x:c r="E66" s="2"/>
      <x:c r="F66" s="2"/>
      <x:c r="G66" s="2"/>
      <x:c r="H66" s="2"/>
      <x:c r="I66" s="2"/>
      <x:c r="J66" s="2"/>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xSplit="1" ySplit="6" topLeftCell="B7" activePane="bottomRight" state="frozen"/>
    </x:sheetView>
  </x:sheetViews>
  <x:sheetFormatPr defaultRowHeight="15"/>
  <x:cols>
    <x:col min="1" max="1" width="34" hidden="0" customWidth="1"/>
    <x:col min="2" max="2" width="17" hidden="0" customWidth="1"/>
    <x:col min="3" max="3" width="17" hidden="0" customWidth="1"/>
    <x:col min="4" max="4" width="17" hidden="0" customWidth="1"/>
    <x:col min="5" max="5" width="17" hidden="0" customWidth="1"/>
    <x:col min="6" max="6" width="17" hidden="0" customWidth="1"/>
    <x:col min="7" max="7" width="17" hidden="0" customWidth="1"/>
    <x:col min="8" max="8" width="17" hidden="0" customWidth="1"/>
    <x:col min="9" max="9" width="17" hidden="0" customWidth="1"/>
    <x:col min="10" max="10" width="17" hidden="0" customWidth="1"/>
    <x:col min="11" max="11" width="17" hidden="0" customWidth="1"/>
    <x:col min="12" max="12" width="17" hidden="0" customWidth="1"/>
    <x:col min="13" max="13" width="17" hidden="0" customWidth="1"/>
    <x:col min="14" max="14" width="17" hidden="0" customWidth="1"/>
    <x:col min="15" max="15" width="17" hidden="0" customWidth="1"/>
    <x:col min="16" max="16" width="17" hidden="0" customWidth="1"/>
    <x:col min="17" max="17" width="17" hidden="0" customWidth="1"/>
    <x:col min="18" max="18" width="17" hidden="0" customWidth="1"/>
    <x:col min="19" max="19" width="17" hidden="0" customWidth="1"/>
  </x:cols>
  <x:sheetData>
    <x:row r="1" ht="22" customHeight="1">
      <x:c r="A1" s="2"/>
      <x:c r="B1" s="2"/>
      <x:c r="C1" s="2"/>
      <x:c r="D1" s="2"/>
      <x:c r="E1" s="2"/>
      <x:c r="F1" s="2"/>
      <x:c r="G1" s="2"/>
      <x:c r="H1" s="2"/>
      <x:c r="I1" s="2"/>
      <x:c r="J1" s="2"/>
      <x:c r="K1" s="2"/>
      <x:c r="L1" s="2"/>
      <x:c r="M1" s="2"/>
      <x:c r="N1" s="2"/>
      <x:c r="O1" s="2"/>
      <x:c r="P1" s="2"/>
      <x:c r="Q1" s="2"/>
      <x:c r="R1" s="2"/>
      <x:c r="S1" s="2"/>
    </x:row>
    <x:row r="2" ht="22" customHeight="1">
      <x:c r="A2" s="4" t="str">
        <x:v>Area totals and sensitivity calculations</x:v>
      </x:c>
      <x:c r="B2" s="5"/>
      <x:c r="C2" s="5"/>
      <x:c r="D2" s="5"/>
      <x:c r="E2" s="5"/>
      <x:c r="F2" s="5"/>
      <x:c r="G2" s="5"/>
      <x:c r="H2" s="5"/>
      <x:c r="I2" s="5"/>
      <x:c r="J2" s="5"/>
      <x:c r="K2" s="5"/>
      <x:c r="L2" s="5"/>
      <x:c r="M2" s="5"/>
      <x:c r="N2" s="5"/>
      <x:c r="O2" s="5"/>
      <x:c r="P2" s="5"/>
      <x:c r="Q2" s="5"/>
      <x:c r="R2" s="5"/>
      <x:c r="S2" s="5"/>
    </x:row>
    <x:row r="3" ht="22" customHeight="1">
      <x:c r="A3" s="6" t="str">
        <x:v>Scores use the published components. Exclusion scenarios remove the same measures from every eligible area.</x:v>
      </x:c>
      <x:c r="B3" s="2"/>
      <x:c r="C3" s="2"/>
      <x:c r="D3" s="2"/>
      <x:c r="E3" s="2"/>
      <x:c r="F3" s="2"/>
      <x:c r="G3" s="2"/>
      <x:c r="H3" s="2"/>
      <x:c r="I3" s="2"/>
      <x:c r="J3" s="2"/>
      <x:c r="K3" s="2"/>
      <x:c r="L3" s="2"/>
      <x:c r="M3" s="2"/>
      <x:c r="N3" s="2"/>
      <x:c r="O3" s="2"/>
      <x:c r="P3" s="2"/>
      <x:c r="Q3" s="2"/>
      <x:c r="R3" s="2"/>
      <x:c r="S3" s="2"/>
    </x:row>
    <x:row r="4" ht="22" customHeight="1">
      <x:c r="A4" s="6" t="str">
        <x:v>Ranks from lowest use 1 for the lowest score. Bury, Nottinghamshire, City of London and Isles of Scilly are excluded.</x:v>
      </x:c>
      <x:c r="B4" s="2"/>
      <x:c r="C4" s="2"/>
      <x:c r="D4" s="2"/>
      <x:c r="E4" s="2"/>
      <x:c r="F4" s="2"/>
      <x:c r="G4" s="2"/>
      <x:c r="H4" s="2"/>
      <x:c r="I4" s="2"/>
      <x:c r="J4" s="2"/>
      <x:c r="K4" s="2"/>
      <x:c r="L4" s="2"/>
      <x:c r="M4" s="2"/>
      <x:c r="N4" s="2"/>
      <x:c r="O4" s="2"/>
      <x:c r="P4" s="2"/>
      <x:c r="Q4" s="2"/>
      <x:c r="R4" s="2"/>
      <x:c r="S4" s="2"/>
    </x:row>
    <x:row r="5" ht="22" customHeight="1">
      <x:c r="A5" s="2"/>
      <x:c r="B5" s="2"/>
      <x:c r="C5" s="2"/>
      <x:c r="D5" s="2"/>
      <x:c r="E5" s="2"/>
      <x:c r="F5" s="2"/>
      <x:c r="G5" s="2"/>
      <x:c r="H5" s="2"/>
      <x:c r="I5" s="2"/>
      <x:c r="J5" s="2"/>
      <x:c r="K5" s="2"/>
      <x:c r="L5" s="2"/>
      <x:c r="M5" s="2"/>
      <x:c r="N5" s="2"/>
      <x:c r="O5" s="2"/>
      <x:c r="P5" s="2"/>
      <x:c r="Q5" s="2"/>
      <x:c r="R5" s="2"/>
      <x:c r="S5" s="2"/>
    </x:row>
    <x:row r="6" ht="40" customHeight="1">
      <x:c r="A6" s="15" t="str">
        <x:v>Local authority</x:v>
      </x:c>
      <x:c r="B6" s="15" t="str">
        <x:v>Better world</x:v>
      </x:c>
      <x:c r="C6" s="15" t="str">
        <x:v>Family</x:v>
      </x:c>
      <x:c r="D6" s="15" t="str">
        <x:v>Health</x:v>
      </x:c>
      <x:c r="E6" s="15" t="str">
        <x:v>Education, jobs &amp; skills</x:v>
      </x:c>
      <x:c r="F6" s="15" t="str">
        <x:v>Care</x:v>
      </x:c>
      <x:c r="G6" s="15" t="str">
        <x:v>Community</x:v>
      </x:c>
      <x:c r="H6" s="15" t="str">
        <x:v>Published total</x:v>
      </x:c>
      <x:c r="I6" s="15" t="str">
        <x:v>Recalculated total</x:v>
      </x:c>
      <x:c r="J6" s="15" t="str">
        <x:v>Rank from highest</x:v>
      </x:c>
      <x:c r="K6" s="15" t="str">
        <x:v>Rank from lowest</x:v>
      </x:c>
      <x:c r="L6" s="15" t="str">
        <x:v>Without MMR</x:v>
      </x:c>
      <x:c r="M6" s="15" t="str">
        <x:v>Rank without MMR</x:v>
      </x:c>
      <x:c r="N6" s="15" t="str">
        <x:v>Without 3 vaccines</x:v>
      </x:c>
      <x:c r="O6" s="15" t="str">
        <x:v>Rank without 3 vaccines</x:v>
      </x:c>
      <x:c r="P6" s="15" t="str">
        <x:v>Without yes/no services</x:v>
      </x:c>
      <x:c r="Q6" s="15" t="str">
        <x:v>Rank without yes/no services</x:v>
      </x:c>
      <x:c r="R6" s="15" t="str">
        <x:v>Yes/no service points</x:v>
      </x:c>
      <x:c r="S6" s="15" t="str">
        <x:v>Services recorded No</x:v>
      </x:c>
    </x:row>
    <x:row r="7" ht="22" customHeight="1">
      <x:c r="A7" s="2" t="str">
        <x:f>'National scores'!A7</x:f>
        <x:v>Barking and Dagenham</x:v>
      </x:c>
      <x:c r="B7" s="12" t="n">
        <x:f>SUMIFS('National scores'!$D7:$CT7,'National scores'!$D$4:$CT$4,B$6)</x:f>
        <x:v>80</x:v>
      </x:c>
      <x:c r="C7" s="12" t="n">
        <x:f>SUMIFS('National scores'!$D7:$CT7,'National scores'!$D$4:$CT$4,C$6)</x:f>
        <x:v>90</x:v>
      </x:c>
      <x:c r="D7" s="12" t="n">
        <x:f>SUMIFS('National scores'!$D7:$CT7,'National scores'!$D$4:$CT$4,D$6)</x:f>
        <x:v>72</x:v>
      </x:c>
      <x:c r="E7" s="12" t="n">
        <x:f>SUMIFS('National scores'!$D7:$CT7,'National scores'!$D$4:$CT$4,E$6)</x:f>
        <x:v>108</x:v>
      </x:c>
      <x:c r="F7" s="12" t="n">
        <x:f>SUMIFS('National scores'!$D7:$CT7,'National scores'!$D$4:$CT$4,F$6)</x:f>
        <x:v>92</x:v>
      </x:c>
      <x:c r="G7" s="12" t="n">
        <x:f>SUMIFS('National scores'!$D7:$CT7,'National scores'!$D$4:$CT$4,G$6)</x:f>
        <x:v>96</x:v>
      </x:c>
      <x:c r="H7" s="12" t="n">
        <x:f>'National scores'!B7</x:f>
        <x:v>538</x:v>
      </x:c>
      <x:c r="I7" s="12" t="n">
        <x:f>SUM(B7:G7)</x:f>
        <x:v>538</x:v>
      </x:c>
      <x:c r="J7" s="12" t="n">
        <x:f>1+COUNTIFS($I$7:$I$155,"&gt;"&amp;I7)</x:f>
        <x:v>128</x:v>
      </x:c>
      <x:c r="K7" s="12" t="n">
        <x:f>1+COUNTIFS($I$7:$I$155,"&lt;"&amp;I7)</x:f>
        <x:v>22</x:v>
      </x:c>
      <x:c r="L7" s="12" t="n">
        <x:f>I7-SUM('National scores'!AI7)</x:f>
        <x:v>537</x:v>
      </x:c>
      <x:c r="M7" s="12" t="n">
        <x:f>1+COUNTIFS($L$7:$L$155,"&lt;"&amp;L7)</x:f>
        <x:v>26</x:v>
      </x:c>
      <x:c r="N7" s="12" t="n">
        <x:f>I7-SUM('National scores'!AI7,'National scores'!AJ7,'National scores'!AK7)</x:f>
        <x:v>530</x:v>
      </x:c>
      <x:c r="O7" s="12" t="n">
        <x:f>1+COUNTIFS($N$7:$N$155,"&lt;"&amp;N7)</x:f>
        <x:v>26</x:v>
      </x:c>
      <x:c r="P7" s="12" t="n">
        <x:f>I7-R7</x:f>
        <x:v>368</x:v>
      </x:c>
      <x:c r="Q7" s="12" t="n">
        <x:f>1+COUNTIFS($P$7:$P$155,"&lt;"&amp;P7)</x:f>
        <x:v>44</x:v>
      </x:c>
      <x:c r="R7" s="12" t="n">
        <x:f>SUMIFS('National scores'!$D7:$CT7,'National scores'!$D$6:$CT$6,"Yes/no service")</x:f>
        <x:v>170</x:v>
      </x:c>
      <x:c r="S7" s="12" t="n">
        <x:f>COUNTIFS('National scores'!$D$6:$CT$6,"Yes/no service",'National scores'!$D7:$CT7,0)</x:f>
        <x:v>0</x:v>
      </x:c>
    </x:row>
    <x:row r="8" ht="22" customHeight="1">
      <x:c r="A8" s="13" t="str">
        <x:f>'National scores'!A8</x:f>
        <x:v>Barnet</x:v>
      </x:c>
      <x:c r="B8" s="14" t="n">
        <x:f>SUMIFS('National scores'!$D8:$CT8,'National scores'!$D$4:$CT$4,B$6)</x:f>
        <x:v>67</x:v>
      </x:c>
      <x:c r="C8" s="14" t="n">
        <x:f>SUMIFS('National scores'!$D8:$CT8,'National scores'!$D$4:$CT$4,C$6)</x:f>
        <x:v>90</x:v>
      </x:c>
      <x:c r="D8" s="14" t="n">
        <x:f>SUMIFS('National scores'!$D8:$CT8,'National scores'!$D$4:$CT$4,D$6)</x:f>
        <x:v>113</x:v>
      </x:c>
      <x:c r="E8" s="14" t="n">
        <x:f>SUMIFS('National scores'!$D8:$CT8,'National scores'!$D$4:$CT$4,E$6)</x:f>
        <x:v>163</x:v>
      </x:c>
      <x:c r="F8" s="14" t="n">
        <x:f>SUMIFS('National scores'!$D8:$CT8,'National scores'!$D$4:$CT$4,F$6)</x:f>
        <x:v>107</x:v>
      </x:c>
      <x:c r="G8" s="14" t="n">
        <x:f>SUMIFS('National scores'!$D8:$CT8,'National scores'!$D$4:$CT$4,G$6)</x:f>
        <x:v>106</x:v>
      </x:c>
      <x:c r="H8" s="14" t="n">
        <x:f>'National scores'!B8</x:f>
        <x:v>646</x:v>
      </x:c>
      <x:c r="I8" s="14" t="n">
        <x:f>SUM(B8:G8)</x:f>
        <x:v>646</x:v>
      </x:c>
      <x:c r="J8" s="14" t="n">
        <x:f>1+COUNTIFS($I$7:$I$155,"&gt;"&amp;I8)</x:f>
        <x:v>29</x:v>
      </x:c>
      <x:c r="K8" s="14" t="n">
        <x:f>1+COUNTIFS($I$7:$I$155,"&lt;"&amp;I8)</x:f>
        <x:v>119</x:v>
      </x:c>
      <x:c r="L8" s="14" t="n">
        <x:f>I8-SUM('National scores'!AI8)</x:f>
        <x:v>644</x:v>
      </x:c>
      <x:c r="M8" s="14" t="n">
        <x:f>1+COUNTIFS($L$7:$L$155,"&lt;"&amp;L8)</x:f>
        <x:v>123</x:v>
      </x:c>
      <x:c r="N8" s="14" t="n">
        <x:f>I8-SUM('National scores'!AI8,'National scores'!AJ8,'National scores'!AK8)</x:f>
        <x:v>640</x:v>
      </x:c>
      <x:c r="O8" s="14" t="n">
        <x:f>1+COUNTIFS($N$7:$N$155,"&lt;"&amp;N8)</x:f>
        <x:v>128</x:v>
      </x:c>
      <x:c r="P8" s="14" t="n">
        <x:f>I8-R8</x:f>
        <x:v>416</x:v>
      </x:c>
      <x:c r="Q8" s="14" t="n">
        <x:f>1+COUNTIFS($P$7:$P$155,"&lt;"&amp;P8)</x:f>
        <x:v>92</x:v>
      </x:c>
      <x:c r="R8" s="14" t="n">
        <x:f>SUMIFS('National scores'!$D8:$CT8,'National scores'!$D$6:$CT$6,"Yes/no service")</x:f>
        <x:v>230</x:v>
      </x:c>
      <x:c r="S8" s="14" t="n">
        <x:f>COUNTIFS('National scores'!$D$6:$CT$6,"Yes/no service",'National scores'!$D8:$CT8,0)</x:f>
        <x:v>0</x:v>
      </x:c>
    </x:row>
    <x:row r="9" ht="22" customHeight="1">
      <x:c r="A9" s="2" t="str">
        <x:f>'National scores'!A9</x:f>
        <x:v>Barnsley</x:v>
      </x:c>
      <x:c r="B9" s="12" t="n">
        <x:f>SUMIFS('National scores'!$D9:$CT9,'National scores'!$D$4:$CT$4,B$6)</x:f>
        <x:v>66</x:v>
      </x:c>
      <x:c r="C9" s="12" t="n">
        <x:f>SUMIFS('National scores'!$D9:$CT9,'National scores'!$D$4:$CT$4,C$6)</x:f>
        <x:v>105</x:v>
      </x:c>
      <x:c r="D9" s="12" t="n">
        <x:f>SUMIFS('National scores'!$D9:$CT9,'National scores'!$D$4:$CT$4,D$6)</x:f>
        <x:v>115</x:v>
      </x:c>
      <x:c r="E9" s="12" t="n">
        <x:f>SUMIFS('National scores'!$D9:$CT9,'National scores'!$D$4:$CT$4,E$6)</x:f>
        <x:v>71</x:v>
      </x:c>
      <x:c r="F9" s="12" t="n">
        <x:f>SUMIFS('National scores'!$D9:$CT9,'National scores'!$D$4:$CT$4,F$6)</x:f>
        <x:v>90</x:v>
      </x:c>
      <x:c r="G9" s="12" t="n">
        <x:f>SUMIFS('National scores'!$D9:$CT9,'National scores'!$D$4:$CT$4,G$6)</x:f>
        <x:v>99</x:v>
      </x:c>
      <x:c r="H9" s="12" t="n">
        <x:f>'National scores'!B9</x:f>
        <x:v>546</x:v>
      </x:c>
      <x:c r="I9" s="12" t="n">
        <x:f>SUM(B9:G9)</x:f>
        <x:v>546</x:v>
      </x:c>
      <x:c r="J9" s="12" t="n">
        <x:f>1+COUNTIFS($I$7:$I$155,"&gt;"&amp;I9)</x:f>
        <x:v>118</x:v>
      </x:c>
      <x:c r="K9" s="12" t="n">
        <x:f>1+COUNTIFS($I$7:$I$155,"&lt;"&amp;I9)</x:f>
        <x:v>31</x:v>
      </x:c>
      <x:c r="L9" s="12" t="n">
        <x:f>I9-SUM('National scores'!AI9)</x:f>
        <x:v>536</x:v>
      </x:c>
      <x:c r="M9" s="12" t="n">
        <x:f>1+COUNTIFS($L$7:$L$155,"&lt;"&amp;L9)</x:f>
        <x:v>25</x:v>
      </x:c>
      <x:c r="N9" s="12" t="n">
        <x:f>I9-SUM('National scores'!AI9,'National scores'!AJ9,'National scores'!AK9)</x:f>
        <x:v>521</x:v>
      </x:c>
      <x:c r="O9" s="12" t="n">
        <x:f>1+COUNTIFS($N$7:$N$155,"&lt;"&amp;N9)</x:f>
        <x:v>22</x:v>
      </x:c>
      <x:c r="P9" s="12" t="n">
        <x:f>I9-R9</x:f>
        <x:v>376</x:v>
      </x:c>
      <x:c r="Q9" s="12" t="n">
        <x:f>1+COUNTIFS($P$7:$P$155,"&lt;"&amp;P9)</x:f>
        <x:v>50</x:v>
      </x:c>
      <x:c r="R9" s="12" t="n">
        <x:f>SUMIFS('National scores'!$D9:$CT9,'National scores'!$D$6:$CT$6,"Yes/no service")</x:f>
        <x:v>170</x:v>
      </x:c>
      <x:c r="S9" s="12" t="n">
        <x:f>COUNTIFS('National scores'!$D$6:$CT$6,"Yes/no service",'National scores'!$D9:$CT9,0)</x:f>
        <x:v>8</x:v>
      </x:c>
    </x:row>
    <x:row r="10" ht="22" customHeight="1">
      <x:c r="A10" s="13" t="str">
        <x:f>'National scores'!A10</x:f>
        <x:v>Bath and North East Somerset</x:v>
      </x:c>
      <x:c r="B10" s="14" t="n">
        <x:f>SUMIFS('National scores'!$D10:$CT10,'National scores'!$D$4:$CT$4,B$6)</x:f>
        <x:v>67</x:v>
      </x:c>
      <x:c r="C10" s="14" t="n">
        <x:f>SUMIFS('National scores'!$D10:$CT10,'National scores'!$D$4:$CT$4,C$6)</x:f>
        <x:v>121</x:v>
      </x:c>
      <x:c r="D10" s="14" t="n">
        <x:f>SUMIFS('National scores'!$D10:$CT10,'National scores'!$D$4:$CT$4,D$6)</x:f>
        <x:v>115</x:v>
      </x:c>
      <x:c r="E10" s="14" t="n">
        <x:f>SUMIFS('National scores'!$D10:$CT10,'National scores'!$D$4:$CT$4,E$6)</x:f>
        <x:v>108</x:v>
      </x:c>
      <x:c r="F10" s="14" t="n">
        <x:f>SUMIFS('National scores'!$D10:$CT10,'National scores'!$D$4:$CT$4,F$6)</x:f>
        <x:v>87</x:v>
      </x:c>
      <x:c r="G10" s="14" t="n">
        <x:f>SUMIFS('National scores'!$D10:$CT10,'National scores'!$D$4:$CT$4,G$6)</x:f>
        <x:v>87</x:v>
      </x:c>
      <x:c r="H10" s="14" t="n">
        <x:f>'National scores'!B10</x:f>
        <x:v>585</x:v>
      </x:c>
      <x:c r="I10" s="14" t="n">
        <x:f>SUM(B10:G10)</x:f>
        <x:v>585</x:v>
      </x:c>
      <x:c r="J10" s="14" t="n">
        <x:f>1+COUNTIFS($I$7:$I$155,"&gt;"&amp;I10)</x:f>
        <x:v>79</x:v>
      </x:c>
      <x:c r="K10" s="14" t="n">
        <x:f>1+COUNTIFS($I$7:$I$155,"&lt;"&amp;I10)</x:f>
        <x:v>70</x:v>
      </x:c>
      <x:c r="L10" s="14" t="n">
        <x:f>I10-SUM('National scores'!AI10)</x:f>
        <x:v>576</x:v>
      </x:c>
      <x:c r="M10" s="14" t="n">
        <x:f>1+COUNTIFS($L$7:$L$155,"&lt;"&amp;L10)</x:f>
        <x:v>69</x:v>
      </x:c>
      <x:c r="N10" s="14" t="n">
        <x:f>I10-SUM('National scores'!AI10,'National scores'!AJ10,'National scores'!AK10)</x:f>
        <x:v>563</x:v>
      </x:c>
      <x:c r="O10" s="14" t="n">
        <x:f>1+COUNTIFS($N$7:$N$155,"&lt;"&amp;N10)</x:f>
        <x:v>63</x:v>
      </x:c>
      <x:c r="P10" s="14" t="n">
        <x:f>I10-R10</x:f>
        <x:v>455</x:v>
      </x:c>
      <x:c r="Q10" s="14" t="n">
        <x:f>1+COUNTIFS($P$7:$P$155,"&lt;"&amp;P10)</x:f>
        <x:v>128</x:v>
      </x:c>
      <x:c r="R10" s="14" t="n">
        <x:f>SUMIFS('National scores'!$D10:$CT10,'National scores'!$D$6:$CT$6,"Yes/no service")</x:f>
        <x:v>130</x:v>
      </x:c>
      <x:c r="S10" s="14" t="n">
        <x:f>COUNTIFS('National scores'!$D$6:$CT$6,"Yes/no service",'National scores'!$D10:$CT10,0)</x:f>
        <x:v>12</x:v>
      </x:c>
    </x:row>
    <x:row r="11" ht="22" customHeight="1">
      <x:c r="A11" s="2" t="str">
        <x:f>'National scores'!A11</x:f>
        <x:v>Bedford</x:v>
      </x:c>
      <x:c r="B11" s="12" t="n">
        <x:f>SUMIFS('National scores'!$D11:$CT11,'National scores'!$D$4:$CT$4,B$6)</x:f>
        <x:v>85</x:v>
      </x:c>
      <x:c r="C11" s="12" t="n">
        <x:f>SUMIFS('National scores'!$D11:$CT11,'National scores'!$D$4:$CT$4,C$6)</x:f>
        <x:v>103</x:v>
      </x:c>
      <x:c r="D11" s="12" t="n">
        <x:f>SUMIFS('National scores'!$D11:$CT11,'National scores'!$D$4:$CT$4,D$6)</x:f>
        <x:v>108</x:v>
      </x:c>
      <x:c r="E11" s="12" t="n">
        <x:f>SUMIFS('National scores'!$D11:$CT11,'National scores'!$D$4:$CT$4,E$6)</x:f>
        <x:v>119</x:v>
      </x:c>
      <x:c r="F11" s="12" t="n">
        <x:f>SUMIFS('National scores'!$D11:$CT11,'National scores'!$D$4:$CT$4,F$6)</x:f>
        <x:v>97</x:v>
      </x:c>
      <x:c r="G11" s="12" t="n">
        <x:f>SUMIFS('National scores'!$D11:$CT11,'National scores'!$D$4:$CT$4,G$6)</x:f>
        <x:v>113</x:v>
      </x:c>
      <x:c r="H11" s="12" t="n">
        <x:f>'National scores'!B11</x:f>
        <x:v>625</x:v>
      </x:c>
      <x:c r="I11" s="12" t="n">
        <x:f>SUM(B11:G11)</x:f>
        <x:v>625</x:v>
      </x:c>
      <x:c r="J11" s="12" t="n">
        <x:f>1+COUNTIFS($I$7:$I$155,"&gt;"&amp;I11)</x:f>
        <x:v>43</x:v>
      </x:c>
      <x:c r="K11" s="12" t="n">
        <x:f>1+COUNTIFS($I$7:$I$155,"&lt;"&amp;I11)</x:f>
        <x:v>105</x:v>
      </x:c>
      <x:c r="L11" s="12" t="n">
        <x:f>I11-SUM('National scores'!AI11)</x:f>
        <x:v>619</x:v>
      </x:c>
      <x:c r="M11" s="12" t="n">
        <x:f>1+COUNTIFS($L$7:$L$155,"&lt;"&amp;L11)</x:f>
        <x:v>104</x:v>
      </x:c>
      <x:c r="N11" s="12" t="n">
        <x:f>I11-SUM('National scores'!AI11,'National scores'!AJ11,'National scores'!AK11)</x:f>
        <x:v>610</x:v>
      </x:c>
      <x:c r="O11" s="12" t="n">
        <x:f>1+COUNTIFS($N$7:$N$155,"&lt;"&amp;N11)</x:f>
        <x:v>106</x:v>
      </x:c>
      <x:c r="P11" s="12" t="n">
        <x:f>I11-R11</x:f>
        <x:v>465</x:v>
      </x:c>
      <x:c r="Q11" s="12" t="n">
        <x:f>1+COUNTIFS($P$7:$P$155,"&lt;"&amp;P11)</x:f>
        <x:v>137</x:v>
      </x:c>
      <x:c r="R11" s="12" t="n">
        <x:f>SUMIFS('National scores'!$D11:$CT11,'National scores'!$D$6:$CT$6,"Yes/no service")</x:f>
        <x:v>160</x:v>
      </x:c>
      <x:c r="S11" s="12" t="n">
        <x:f>COUNTIFS('National scores'!$D$6:$CT$6,"Yes/no service",'National scores'!$D11:$CT11,0)</x:f>
        <x:v>9</x:v>
      </x:c>
    </x:row>
    <x:row r="12" ht="22" customHeight="1">
      <x:c r="A12" s="13" t="str">
        <x:f>'National scores'!A12</x:f>
        <x:v>Bexley</x:v>
      </x:c>
      <x:c r="B12" s="14" t="n">
        <x:f>SUMIFS('National scores'!$D12:$CT12,'National scores'!$D$4:$CT$4,B$6)</x:f>
        <x:v>66</x:v>
      </x:c>
      <x:c r="C12" s="14" t="n">
        <x:f>SUMIFS('National scores'!$D12:$CT12,'National scores'!$D$4:$CT$4,C$6)</x:f>
        <x:v>107</x:v>
      </x:c>
      <x:c r="D12" s="14" t="n">
        <x:f>SUMIFS('National scores'!$D12:$CT12,'National scores'!$D$4:$CT$4,D$6)</x:f>
        <x:v>98</x:v>
      </x:c>
      <x:c r="E12" s="14" t="n">
        <x:f>SUMIFS('National scores'!$D12:$CT12,'National scores'!$D$4:$CT$4,E$6)</x:f>
        <x:v>123</x:v>
      </x:c>
      <x:c r="F12" s="14" t="n">
        <x:f>SUMIFS('National scores'!$D12:$CT12,'National scores'!$D$4:$CT$4,F$6)</x:f>
        <x:v>98</x:v>
      </x:c>
      <x:c r="G12" s="14" t="n">
        <x:f>SUMIFS('National scores'!$D12:$CT12,'National scores'!$D$4:$CT$4,G$6)</x:f>
        <x:v>100</x:v>
      </x:c>
      <x:c r="H12" s="14" t="n">
        <x:f>'National scores'!B12</x:f>
        <x:v>592</x:v>
      </x:c>
      <x:c r="I12" s="14" t="n">
        <x:f>SUM(B12:G12)</x:f>
        <x:v>592</x:v>
      </x:c>
      <x:c r="J12" s="14" t="n">
        <x:f>1+COUNTIFS($I$7:$I$155,"&gt;"&amp;I12)</x:f>
        <x:v>71</x:v>
      </x:c>
      <x:c r="K12" s="14" t="n">
        <x:f>1+COUNTIFS($I$7:$I$155,"&lt;"&amp;I12)</x:f>
        <x:v>79</x:v>
      </x:c>
      <x:c r="L12" s="14" t="n">
        <x:f>I12-SUM('National scores'!AI12)</x:f>
        <x:v>590</x:v>
      </x:c>
      <x:c r="M12" s="14" t="n">
        <x:f>1+COUNTIFS($L$7:$L$155,"&lt;"&amp;L12)</x:f>
        <x:v>82</x:v>
      </x:c>
      <x:c r="N12" s="14" t="n">
        <x:f>I12-SUM('National scores'!AI12,'National scores'!AJ12,'National scores'!AK12)</x:f>
        <x:v>574</x:v>
      </x:c>
      <x:c r="O12" s="14" t="n">
        <x:f>1+COUNTIFS($N$7:$N$155,"&lt;"&amp;N12)</x:f>
        <x:v>82</x:v>
      </x:c>
      <x:c r="P12" s="14" t="n">
        <x:f>I12-R12</x:f>
        <x:v>432</x:v>
      </x:c>
      <x:c r="Q12" s="14" t="n">
        <x:f>1+COUNTIFS($P$7:$P$155,"&lt;"&amp;P12)</x:f>
        <x:v>104</x:v>
      </x:c>
      <x:c r="R12" s="14" t="n">
        <x:f>SUMIFS('National scores'!$D12:$CT12,'National scores'!$D$6:$CT$6,"Yes/no service")</x:f>
        <x:v>160</x:v>
      </x:c>
      <x:c r="S12" s="14" t="n">
        <x:f>COUNTIFS('National scores'!$D$6:$CT$6,"Yes/no service",'National scores'!$D12:$CT12,0)</x:f>
        <x:v>9</x:v>
      </x:c>
    </x:row>
    <x:row r="13" ht="22" customHeight="1">
      <x:c r="A13" s="2" t="str">
        <x:f>'National scores'!A13</x:f>
        <x:v>Birmingham</x:v>
      </x:c>
      <x:c r="B13" s="12" t="n">
        <x:f>SUMIFS('National scores'!$D13:$CT13,'National scores'!$D$4:$CT$4,B$6)</x:f>
        <x:v>68</x:v>
      </x:c>
      <x:c r="C13" s="12" t="n">
        <x:f>SUMIFS('National scores'!$D13:$CT13,'National scores'!$D$4:$CT$4,C$6)</x:f>
        <x:v>76</x:v>
      </x:c>
      <x:c r="D13" s="12" t="n">
        <x:f>SUMIFS('National scores'!$D13:$CT13,'National scores'!$D$4:$CT$4,D$6)</x:f>
        <x:v>74</x:v>
      </x:c>
      <x:c r="E13" s="12" t="n">
        <x:f>SUMIFS('National scores'!$D13:$CT13,'National scores'!$D$4:$CT$4,E$6)</x:f>
        <x:v>104</x:v>
      </x:c>
      <x:c r="F13" s="12" t="n">
        <x:f>SUMIFS('National scores'!$D13:$CT13,'National scores'!$D$4:$CT$4,F$6)</x:f>
        <x:v>113</x:v>
      </x:c>
      <x:c r="G13" s="12" t="n">
        <x:f>SUMIFS('National scores'!$D13:$CT13,'National scores'!$D$4:$CT$4,G$6)</x:f>
        <x:v>105</x:v>
      </x:c>
      <x:c r="H13" s="12" t="n">
        <x:f>'National scores'!B13</x:f>
        <x:v>540</x:v>
      </x:c>
      <x:c r="I13" s="12" t="n">
        <x:f>SUM(B13:G13)</x:f>
        <x:v>540</x:v>
      </x:c>
      <x:c r="J13" s="12" t="n">
        <x:f>1+COUNTIFS($I$7:$I$155,"&gt;"&amp;I13)</x:f>
        <x:v>126</x:v>
      </x:c>
      <x:c r="K13" s="12" t="n">
        <x:f>1+COUNTIFS($I$7:$I$155,"&lt;"&amp;I13)</x:f>
        <x:v>24</x:v>
      </x:c>
      <x:c r="L13" s="12" t="n">
        <x:f>I13-SUM('National scores'!AI13)</x:f>
        <x:v>537</x:v>
      </x:c>
      <x:c r="M13" s="12" t="n">
        <x:f>1+COUNTIFS($L$7:$L$155,"&lt;"&amp;L13)</x:f>
        <x:v>26</x:v>
      </x:c>
      <x:c r="N13" s="12" t="n">
        <x:f>I13-SUM('National scores'!AI13,'National scores'!AJ13,'National scores'!AK13)</x:f>
        <x:v>534</x:v>
      </x:c>
      <x:c r="O13" s="12" t="n">
        <x:f>1+COUNTIFS($N$7:$N$155,"&lt;"&amp;N13)</x:f>
        <x:v>33</x:v>
      </x:c>
      <x:c r="P13" s="12" t="n">
        <x:f>I13-R13</x:f>
        <x:v>320</x:v>
      </x:c>
      <x:c r="Q13" s="12" t="n">
        <x:f>1+COUNTIFS($P$7:$P$155,"&lt;"&amp;P13)</x:f>
        <x:v>15</x:v>
      </x:c>
      <x:c r="R13" s="12" t="n">
        <x:f>SUMIFS('National scores'!$D13:$CT13,'National scores'!$D$6:$CT$6,"Yes/no service")</x:f>
        <x:v>220</x:v>
      </x:c>
      <x:c r="S13" s="12" t="n">
        <x:f>COUNTIFS('National scores'!$D$6:$CT$6,"Yes/no service",'National scores'!$D13:$CT13,0)</x:f>
        <x:v>3</x:v>
      </x:c>
    </x:row>
    <x:row r="14" ht="22" customHeight="1">
      <x:c r="A14" s="13" t="str">
        <x:f>'National scores'!A14</x:f>
        <x:v>Blackburn with Darwen</x:v>
      </x:c>
      <x:c r="B14" s="14" t="n">
        <x:f>SUMIFS('National scores'!$D14:$CT14,'National scores'!$D$4:$CT$4,B$6)</x:f>
        <x:v>98</x:v>
      </x:c>
      <x:c r="C14" s="14" t="n">
        <x:f>SUMIFS('National scores'!$D14:$CT14,'National scores'!$D$4:$CT$4,C$6)</x:f>
        <x:v>120</x:v>
      </x:c>
      <x:c r="D14" s="14" t="n">
        <x:f>SUMIFS('National scores'!$D14:$CT14,'National scores'!$D$4:$CT$4,D$6)</x:f>
        <x:v>115</x:v>
      </x:c>
      <x:c r="E14" s="14" t="n">
        <x:f>SUMIFS('National scores'!$D14:$CT14,'National scores'!$D$4:$CT$4,E$6)</x:f>
        <x:v>112</x:v>
      </x:c>
      <x:c r="F14" s="14" t="n">
        <x:f>SUMIFS('National scores'!$D14:$CT14,'National scores'!$D$4:$CT$4,F$6)</x:f>
        <x:v>94</x:v>
      </x:c>
      <x:c r="G14" s="14" t="n">
        <x:f>SUMIFS('National scores'!$D14:$CT14,'National scores'!$D$4:$CT$4,G$6)</x:f>
        <x:v>103</x:v>
      </x:c>
      <x:c r="H14" s="14" t="n">
        <x:f>'National scores'!B14</x:f>
        <x:v>642</x:v>
      </x:c>
      <x:c r="I14" s="14" t="n">
        <x:f>SUM(B14:G14)</x:f>
        <x:v>642</x:v>
      </x:c>
      <x:c r="J14" s="14" t="n">
        <x:f>1+COUNTIFS($I$7:$I$155,"&gt;"&amp;I14)</x:f>
        <x:v>32</x:v>
      </x:c>
      <x:c r="K14" s="14" t="n">
        <x:f>1+COUNTIFS($I$7:$I$155,"&lt;"&amp;I14)</x:f>
        <x:v>118</x:v>
      </x:c>
      <x:c r="L14" s="14" t="n">
        <x:f>I14-SUM('National scores'!AI14)</x:f>
        <x:v>638</x:v>
      </x:c>
      <x:c r="M14" s="14" t="n">
        <x:f>1+COUNTIFS($L$7:$L$155,"&lt;"&amp;L14)</x:f>
        <x:v>118</x:v>
      </x:c>
      <x:c r="N14" s="14" t="n">
        <x:f>I14-SUM('National scores'!AI14,'National scores'!AJ14,'National scores'!AK14)</x:f>
        <x:v>634</x:v>
      </x:c>
      <x:c r="O14" s="14" t="n">
        <x:f>1+COUNTIFS($N$7:$N$155,"&lt;"&amp;N14)</x:f>
        <x:v>124</x:v>
      </x:c>
      <x:c r="P14" s="14" t="n">
        <x:f>I14-R14</x:f>
        <x:v>392</x:v>
      </x:c>
      <x:c r="Q14" s="14" t="n">
        <x:f>1+COUNTIFS($P$7:$P$155,"&lt;"&amp;P14)</x:f>
        <x:v>70</x:v>
      </x:c>
      <x:c r="R14" s="14" t="n">
        <x:f>SUMIFS('National scores'!$D14:$CT14,'National scores'!$D$6:$CT$6,"Yes/no service")</x:f>
        <x:v>250</x:v>
      </x:c>
      <x:c r="S14" s="14" t="n">
        <x:f>COUNTIFS('National scores'!$D$6:$CT$6,"Yes/no service",'National scores'!$D14:$CT14,0)</x:f>
        <x:v>0</x:v>
      </x:c>
    </x:row>
    <x:row r="15" ht="22" customHeight="1">
      <x:c r="A15" s="2" t="str">
        <x:f>'National scores'!A15</x:f>
        <x:v>Blackpool</x:v>
      </x:c>
      <x:c r="B15" s="12" t="n">
        <x:f>SUMIFS('National scores'!$D15:$CT15,'National scores'!$D$4:$CT$4,B$6)</x:f>
        <x:v>63</x:v>
      </x:c>
      <x:c r="C15" s="12" t="n">
        <x:f>SUMIFS('National scores'!$D15:$CT15,'National scores'!$D$4:$CT$4,C$6)</x:f>
        <x:v>118</x:v>
      </x:c>
      <x:c r="D15" s="12" t="n">
        <x:f>SUMIFS('National scores'!$D15:$CT15,'National scores'!$D$4:$CT$4,D$6)</x:f>
        <x:v>86</x:v>
      </x:c>
      <x:c r="E15" s="12" t="n">
        <x:f>SUMIFS('National scores'!$D15:$CT15,'National scores'!$D$4:$CT$4,E$6)</x:f>
        <x:v>54</x:v>
      </x:c>
      <x:c r="F15" s="12" t="n">
        <x:f>SUMIFS('National scores'!$D15:$CT15,'National scores'!$D$4:$CT$4,F$6)</x:f>
        <x:v>105</x:v>
      </x:c>
      <x:c r="G15" s="12" t="n">
        <x:f>SUMIFS('National scores'!$D15:$CT15,'National scores'!$D$4:$CT$4,G$6)</x:f>
        <x:v>97</x:v>
      </x:c>
      <x:c r="H15" s="12" t="n">
        <x:f>'National scores'!B15</x:f>
        <x:v>523</x:v>
      </x:c>
      <x:c r="I15" s="12" t="n">
        <x:f>SUM(B15:G15)</x:f>
        <x:v>523</x:v>
      </x:c>
      <x:c r="J15" s="12" t="n">
        <x:f>1+COUNTIFS($I$7:$I$155,"&gt;"&amp;I15)</x:f>
        <x:v>135</x:v>
      </x:c>
      <x:c r="K15" s="12" t="n">
        <x:f>1+COUNTIFS($I$7:$I$155,"&lt;"&amp;I15)</x:f>
        <x:v>15</x:v>
      </x:c>
      <x:c r="L15" s="12" t="n">
        <x:f>I15-SUM('National scores'!AI15)</x:f>
        <x:v>517</x:v>
      </x:c>
      <x:c r="M15" s="12" t="n">
        <x:f>1+COUNTIFS($L$7:$L$155,"&lt;"&amp;L15)</x:f>
        <x:v>14</x:v>
      </x:c>
      <x:c r="N15" s="12" t="n">
        <x:f>I15-SUM('National scores'!AI15,'National scores'!AJ15,'National scores'!AK15)</x:f>
        <x:v>508</x:v>
      </x:c>
      <x:c r="O15" s="12" t="n">
        <x:f>1+COUNTIFS($N$7:$N$155,"&lt;"&amp;N15)</x:f>
        <x:v>13</x:v>
      </x:c>
      <x:c r="P15" s="12" t="n">
        <x:f>I15-R15</x:f>
        <x:v>343</x:v>
      </x:c>
      <x:c r="Q15" s="12" t="n">
        <x:f>1+COUNTIFS($P$7:$P$155,"&lt;"&amp;P15)</x:f>
        <x:v>29</x:v>
      </x:c>
      <x:c r="R15" s="12" t="n">
        <x:f>SUMIFS('National scores'!$D15:$CT15,'National scores'!$D$6:$CT$6,"Yes/no service")</x:f>
        <x:v>180</x:v>
      </x:c>
      <x:c r="S15" s="12" t="n">
        <x:f>COUNTIFS('National scores'!$D$6:$CT$6,"Yes/no service",'National scores'!$D15:$CT15,0)</x:f>
        <x:v>7</x:v>
      </x:c>
    </x:row>
    <x:row r="16" ht="22" customHeight="1">
      <x:c r="A16" s="13" t="str">
        <x:f>'National scores'!A16</x:f>
        <x:v>Bolton</x:v>
      </x:c>
      <x:c r="B16" s="14" t="n">
        <x:f>SUMIFS('National scores'!$D16:$CT16,'National scores'!$D$4:$CT$4,B$6)</x:f>
        <x:v>83</x:v>
      </x:c>
      <x:c r="C16" s="14" t="n">
        <x:f>SUMIFS('National scores'!$D16:$CT16,'National scores'!$D$4:$CT$4,C$6)</x:f>
        <x:v>97</x:v>
      </x:c>
      <x:c r="D16" s="14" t="n">
        <x:f>SUMIFS('National scores'!$D16:$CT16,'National scores'!$D$4:$CT$4,D$6)</x:f>
        <x:v>91</x:v>
      </x:c>
      <x:c r="E16" s="14" t="n">
        <x:f>SUMIFS('National scores'!$D16:$CT16,'National scores'!$D$4:$CT$4,E$6)</x:f>
        <x:v>96</x:v>
      </x:c>
      <x:c r="F16" s="14" t="n">
        <x:f>SUMIFS('National scores'!$D16:$CT16,'National scores'!$D$4:$CT$4,F$6)</x:f>
        <x:v>113</x:v>
      </x:c>
      <x:c r="G16" s="14" t="n">
        <x:f>SUMIFS('National scores'!$D16:$CT16,'National scores'!$D$4:$CT$4,G$6)</x:f>
        <x:v>87</x:v>
      </x:c>
      <x:c r="H16" s="14" t="n">
        <x:f>'National scores'!B16</x:f>
        <x:v>567</x:v>
      </x:c>
      <x:c r="I16" s="14" t="n">
        <x:f>SUM(B16:G16)</x:f>
        <x:v>567</x:v>
      </x:c>
      <x:c r="J16" s="14" t="n">
        <x:f>1+COUNTIFS($I$7:$I$155,"&gt;"&amp;I16)</x:f>
        <x:v>97</x:v>
      </x:c>
      <x:c r="K16" s="14" t="n">
        <x:f>1+COUNTIFS($I$7:$I$155,"&lt;"&amp;I16)</x:f>
        <x:v>53</x:v>
      </x:c>
      <x:c r="L16" s="14" t="n">
        <x:f>I16-SUM('National scores'!AI16)</x:f>
        <x:v>561</x:v>
      </x:c>
      <x:c r="M16" s="14" t="n">
        <x:f>1+COUNTIFS($L$7:$L$155,"&lt;"&amp;L16)</x:f>
        <x:v>53</x:v>
      </x:c>
      <x:c r="N16" s="14" t="n">
        <x:f>I16-SUM('National scores'!AI16,'National scores'!AJ16,'National scores'!AK16)</x:f>
        <x:v>558</x:v>
      </x:c>
      <x:c r="O16" s="14" t="n">
        <x:f>1+COUNTIFS($N$7:$N$155,"&lt;"&amp;N16)</x:f>
        <x:v>59</x:v>
      </x:c>
      <x:c r="P16" s="14" t="n">
        <x:f>I16-R16</x:f>
        <x:v>327</x:v>
      </x:c>
      <x:c r="Q16" s="14" t="n">
        <x:f>1+COUNTIFS($P$7:$P$155,"&lt;"&amp;P16)</x:f>
        <x:v>18</x:v>
      </x:c>
      <x:c r="R16" s="14" t="n">
        <x:f>SUMIFS('National scores'!$D16:$CT16,'National scores'!$D$6:$CT$6,"Yes/no service")</x:f>
        <x:v>240</x:v>
      </x:c>
      <x:c r="S16" s="14" t="n">
        <x:f>COUNTIFS('National scores'!$D$6:$CT$6,"Yes/no service",'National scores'!$D16:$CT16,0)</x:f>
        <x:v>1</x:v>
      </x:c>
    </x:row>
    <x:row r="17" ht="22" customHeight="1">
      <x:c r="A17" s="2" t="str">
        <x:f>'National scores'!A17</x:f>
        <x:v>Bournemouth, Christchurch and Poole</x:v>
      </x:c>
      <x:c r="B17" s="12" t="n">
        <x:f>SUMIFS('National scores'!$D17:$CT17,'National scores'!$D$4:$CT$4,B$6)</x:f>
        <x:v>97</x:v>
      </x:c>
      <x:c r="C17" s="12" t="n">
        <x:f>SUMIFS('National scores'!$D17:$CT17,'National scores'!$D$4:$CT$4,C$6)</x:f>
        <x:v>114</x:v>
      </x:c>
      <x:c r="D17" s="12" t="n">
        <x:f>SUMIFS('National scores'!$D17:$CT17,'National scores'!$D$4:$CT$4,D$6)</x:f>
        <x:v>103</x:v>
      </x:c>
      <x:c r="E17" s="12" t="n">
        <x:f>SUMIFS('National scores'!$D17:$CT17,'National scores'!$D$4:$CT$4,E$6)</x:f>
        <x:v>124</x:v>
      </x:c>
      <x:c r="F17" s="12" t="n">
        <x:f>SUMIFS('National scores'!$D17:$CT17,'National scores'!$D$4:$CT$4,F$6)</x:f>
        <x:v>96</x:v>
      </x:c>
      <x:c r="G17" s="12" t="n">
        <x:f>SUMIFS('National scores'!$D17:$CT17,'National scores'!$D$4:$CT$4,G$6)</x:f>
        <x:v>112</x:v>
      </x:c>
      <x:c r="H17" s="12" t="n">
        <x:f>'National scores'!B17</x:f>
        <x:v>646</x:v>
      </x:c>
      <x:c r="I17" s="12" t="n">
        <x:f>SUM(B17:G17)</x:f>
        <x:v>646</x:v>
      </x:c>
      <x:c r="J17" s="12" t="n">
        <x:f>1+COUNTIFS($I$7:$I$155,"&gt;"&amp;I17)</x:f>
        <x:v>29</x:v>
      </x:c>
      <x:c r="K17" s="12" t="n">
        <x:f>1+COUNTIFS($I$7:$I$155,"&lt;"&amp;I17)</x:f>
        <x:v>119</x:v>
      </x:c>
      <x:c r="L17" s="12" t="n">
        <x:f>I17-SUM('National scores'!AI17)</x:f>
        <x:v>639</x:v>
      </x:c>
      <x:c r="M17" s="12" t="n">
        <x:f>1+COUNTIFS($L$7:$L$155,"&lt;"&amp;L17)</x:f>
        <x:v>119</x:v>
      </x:c>
      <x:c r="N17" s="12" t="n">
        <x:f>I17-SUM('National scores'!AI17,'National scores'!AJ17,'National scores'!AK17)</x:f>
        <x:v>631</x:v>
      </x:c>
      <x:c r="O17" s="12" t="n">
        <x:f>1+COUNTIFS($N$7:$N$155,"&lt;"&amp;N17)</x:f>
        <x:v>121</x:v>
      </x:c>
      <x:c r="P17" s="12" t="n">
        <x:f>I17-R17</x:f>
        <x:v>436</x:v>
      </x:c>
      <x:c r="Q17" s="12" t="n">
        <x:f>1+COUNTIFS($P$7:$P$155,"&lt;"&amp;P17)</x:f>
        <x:v>110</x:v>
      </x:c>
      <x:c r="R17" s="12" t="n">
        <x:f>SUMIFS('National scores'!$D17:$CT17,'National scores'!$D$6:$CT$6,"Yes/no service")</x:f>
        <x:v>210</x:v>
      </x:c>
      <x:c r="S17" s="12" t="n">
        <x:f>COUNTIFS('National scores'!$D$6:$CT$6,"Yes/no service",'National scores'!$D17:$CT17,0)</x:f>
        <x:v>4</x:v>
      </x:c>
    </x:row>
    <x:row r="18" ht="22" customHeight="1">
      <x:c r="A18" s="13" t="str">
        <x:f>'National scores'!A18</x:f>
        <x:v>Bracknell Forest</x:v>
      </x:c>
      <x:c r="B18" s="14" t="n">
        <x:f>SUMIFS('National scores'!$D18:$CT18,'National scores'!$D$4:$CT$4,B$6)</x:f>
        <x:v>101</x:v>
      </x:c>
      <x:c r="C18" s="14" t="n">
        <x:f>SUMIFS('National scores'!$D18:$CT18,'National scores'!$D$4:$CT$4,C$6)</x:f>
        <x:v>124</x:v>
      </x:c>
      <x:c r="D18" s="14" t="n">
        <x:f>SUMIFS('National scores'!$D18:$CT18,'National scores'!$D$4:$CT$4,D$6)</x:f>
        <x:v>121</x:v>
      </x:c>
      <x:c r="E18" s="14" t="n">
        <x:f>SUMIFS('National scores'!$D18:$CT18,'National scores'!$D$4:$CT$4,E$6)</x:f>
        <x:v>119</x:v>
      </x:c>
      <x:c r="F18" s="14" t="n">
        <x:f>SUMIFS('National scores'!$D18:$CT18,'National scores'!$D$4:$CT$4,F$6)</x:f>
        <x:v>111</x:v>
      </x:c>
      <x:c r="G18" s="14" t="n">
        <x:f>SUMIFS('National scores'!$D18:$CT18,'National scores'!$D$4:$CT$4,G$6)</x:f>
        <x:v>98</x:v>
      </x:c>
      <x:c r="H18" s="14" t="n">
        <x:f>'National scores'!B18</x:f>
        <x:v>674</x:v>
      </x:c>
      <x:c r="I18" s="14" t="n">
        <x:f>SUM(B18:G18)</x:f>
        <x:v>674</x:v>
      </x:c>
      <x:c r="J18" s="14" t="n">
        <x:f>1+COUNTIFS($I$7:$I$155,"&gt;"&amp;I18)</x:f>
        <x:v>13</x:v>
      </x:c>
      <x:c r="K18" s="14" t="n">
        <x:f>1+COUNTIFS($I$7:$I$155,"&lt;"&amp;I18)</x:f>
        <x:v>137</x:v>
      </x:c>
      <x:c r="L18" s="14" t="n">
        <x:f>I18-SUM('National scores'!AI18)</x:f>
        <x:v>666</x:v>
      </x:c>
      <x:c r="M18" s="14" t="n">
        <x:f>1+COUNTIFS($L$7:$L$155,"&lt;"&amp;L18)</x:f>
        <x:v>137</x:v>
      </x:c>
      <x:c r="N18" s="14" t="n">
        <x:f>I18-SUM('National scores'!AI18,'National scores'!AJ18,'National scores'!AK18)</x:f>
        <x:v>646</x:v>
      </x:c>
      <x:c r="O18" s="14" t="n">
        <x:f>1+COUNTIFS($N$7:$N$155,"&lt;"&amp;N18)</x:f>
        <x:v>133</x:v>
      </x:c>
      <x:c r="P18" s="14" t="n">
        <x:f>I18-R18</x:f>
        <x:v>454</x:v>
      </x:c>
      <x:c r="Q18" s="14" t="n">
        <x:f>1+COUNTIFS($P$7:$P$155,"&lt;"&amp;P18)</x:f>
        <x:v>127</x:v>
      </x:c>
      <x:c r="R18" s="14" t="n">
        <x:f>SUMIFS('National scores'!$D18:$CT18,'National scores'!$D$6:$CT$6,"Yes/no service")</x:f>
        <x:v>220</x:v>
      </x:c>
      <x:c r="S18" s="14" t="n">
        <x:f>COUNTIFS('National scores'!$D$6:$CT$6,"Yes/no service",'National scores'!$D18:$CT18,0)</x:f>
        <x:v>3</x:v>
      </x:c>
    </x:row>
    <x:row r="19" ht="22" customHeight="1">
      <x:c r="A19" s="2" t="str">
        <x:f>'National scores'!A19</x:f>
        <x:v>Bradford</x:v>
      </x:c>
      <x:c r="B19" s="12" t="n">
        <x:f>SUMIFS('National scores'!$D19:$CT19,'National scores'!$D$4:$CT$4,B$6)</x:f>
        <x:v>24</x:v>
      </x:c>
      <x:c r="C19" s="12" t="n">
        <x:f>SUMIFS('National scores'!$D19:$CT19,'National scores'!$D$4:$CT$4,C$6)</x:f>
        <x:v>96</x:v>
      </x:c>
      <x:c r="D19" s="12" t="n">
        <x:f>SUMIFS('National scores'!$D19:$CT19,'National scores'!$D$4:$CT$4,D$6)</x:f>
        <x:v>76</x:v>
      </x:c>
      <x:c r="E19" s="12" t="n">
        <x:f>SUMIFS('National scores'!$D19:$CT19,'National scores'!$D$4:$CT$4,E$6)</x:f>
        <x:v>91</x:v>
      </x:c>
      <x:c r="F19" s="12" t="n">
        <x:f>SUMIFS('National scores'!$D19:$CT19,'National scores'!$D$4:$CT$4,F$6)</x:f>
        <x:v>83</x:v>
      </x:c>
      <x:c r="G19" s="12" t="n">
        <x:f>SUMIFS('National scores'!$D19:$CT19,'National scores'!$D$4:$CT$4,G$6)</x:f>
        <x:v>101</x:v>
      </x:c>
      <x:c r="H19" s="12" t="n">
        <x:f>'National scores'!B19</x:f>
        <x:v>471</x:v>
      </x:c>
      <x:c r="I19" s="12" t="n">
        <x:f>SUM(B19:G19)</x:f>
        <x:v>471</x:v>
      </x:c>
      <x:c r="J19" s="12" t="n">
        <x:f>1+COUNTIFS($I$7:$I$155,"&gt;"&amp;I19)</x:f>
        <x:v>147</x:v>
      </x:c>
      <x:c r="K19" s="12" t="n">
        <x:f>1+COUNTIFS($I$7:$I$155,"&lt;"&amp;I19)</x:f>
        <x:v>3</x:v>
      </x:c>
      <x:c r="L19" s="12" t="n">
        <x:f>I19-SUM('National scores'!AI19)</x:f>
        <x:v>467</x:v>
      </x:c>
      <x:c r="M19" s="12" t="n">
        <x:f>1+COUNTIFS($L$7:$L$155,"&lt;"&amp;L19)</x:f>
        <x:v>3</x:v>
      </x:c>
      <x:c r="N19" s="12" t="n">
        <x:f>I19-SUM('National scores'!AI19,'National scores'!AJ19,'National scores'!AK19)</x:f>
        <x:v>465</x:v>
      </x:c>
      <x:c r="O19" s="12" t="n">
        <x:f>1+COUNTIFS($N$7:$N$155,"&lt;"&amp;N19)</x:f>
        <x:v>4</x:v>
      </x:c>
      <x:c r="P19" s="12" t="n">
        <x:f>I19-R19</x:f>
        <x:v>341</x:v>
      </x:c>
      <x:c r="Q19" s="12" t="n">
        <x:f>1+COUNTIFS($P$7:$P$155,"&lt;"&amp;P19)</x:f>
        <x:v>25</x:v>
      </x:c>
      <x:c r="R19" s="12" t="n">
        <x:f>SUMIFS('National scores'!$D19:$CT19,'National scores'!$D$6:$CT$6,"Yes/no service")</x:f>
        <x:v>130</x:v>
      </x:c>
      <x:c r="S19" s="12" t="n">
        <x:f>COUNTIFS('National scores'!$D$6:$CT$6,"Yes/no service",'National scores'!$D19:$CT19,0)</x:f>
        <x:v>12</x:v>
      </x:c>
    </x:row>
    <x:row r="20" ht="22" customHeight="1">
      <x:c r="A20" s="13" t="str">
        <x:f>'National scores'!A20</x:f>
        <x:v>Brent</x:v>
      </x:c>
      <x:c r="B20" s="14" t="n">
        <x:f>SUMIFS('National scores'!$D20:$CT20,'National scores'!$D$4:$CT$4,B$6)</x:f>
        <x:v>46</x:v>
      </x:c>
      <x:c r="C20" s="14" t="n">
        <x:f>SUMIFS('National scores'!$D20:$CT20,'National scores'!$D$4:$CT$4,C$6)</x:f>
        <x:v>77</x:v>
      </x:c>
      <x:c r="D20" s="14" t="n">
        <x:f>SUMIFS('National scores'!$D20:$CT20,'National scores'!$D$4:$CT$4,D$6)</x:f>
        <x:v>80</x:v>
      </x:c>
      <x:c r="E20" s="14" t="n">
        <x:f>SUMIFS('National scores'!$D20:$CT20,'National scores'!$D$4:$CT$4,E$6)</x:f>
        <x:v>142</x:v>
      </x:c>
      <x:c r="F20" s="14" t="n">
        <x:f>SUMIFS('National scores'!$D20:$CT20,'National scores'!$D$4:$CT$4,F$6)</x:f>
        <x:v>105</x:v>
      </x:c>
      <x:c r="G20" s="14" t="n">
        <x:f>SUMIFS('National scores'!$D20:$CT20,'National scores'!$D$4:$CT$4,G$6)</x:f>
        <x:v>94</x:v>
      </x:c>
      <x:c r="H20" s="14" t="n">
        <x:f>'National scores'!B20</x:f>
        <x:v>544</x:v>
      </x:c>
      <x:c r="I20" s="14" t="n">
        <x:f>SUM(B20:G20)</x:f>
        <x:v>544</x:v>
      </x:c>
      <x:c r="J20" s="14" t="n">
        <x:f>1+COUNTIFS($I$7:$I$155,"&gt;"&amp;I20)</x:f>
        <x:v>121</x:v>
      </x:c>
      <x:c r="K20" s="14" t="n">
        <x:f>1+COUNTIFS($I$7:$I$155,"&lt;"&amp;I20)</x:f>
        <x:v>29</x:v>
      </x:c>
      <x:c r="L20" s="14" t="n">
        <x:f>I20-SUM('National scores'!AI20)</x:f>
        <x:v>543</x:v>
      </x:c>
      <x:c r="M20" s="14" t="n">
        <x:f>1+COUNTIFS($L$7:$L$155,"&lt;"&amp;L20)</x:f>
        <x:v>32</x:v>
      </x:c>
      <x:c r="N20" s="14" t="n">
        <x:f>I20-SUM('National scores'!AI20,'National scores'!AJ20,'National scores'!AK20)</x:f>
        <x:v>541</x:v>
      </x:c>
      <x:c r="O20" s="14" t="n">
        <x:f>1+COUNTIFS($N$7:$N$155,"&lt;"&amp;N20)</x:f>
        <x:v>42</x:v>
      </x:c>
      <x:c r="P20" s="14" t="n">
        <x:f>I20-R20</x:f>
        <x:v>364</x:v>
      </x:c>
      <x:c r="Q20" s="14" t="n">
        <x:f>1+COUNTIFS($P$7:$P$155,"&lt;"&amp;P20)</x:f>
        <x:v>41</x:v>
      </x:c>
      <x:c r="R20" s="14" t="n">
        <x:f>SUMIFS('National scores'!$D20:$CT20,'National scores'!$D$6:$CT$6,"Yes/no service")</x:f>
        <x:v>180</x:v>
      </x:c>
      <x:c r="S20" s="14" t="n">
        <x:f>COUNTIFS('National scores'!$D$6:$CT$6,"Yes/no service",'National scores'!$D20:$CT20,0)</x:f>
        <x:v>7</x:v>
      </x:c>
    </x:row>
    <x:row r="21" ht="22" customHeight="1">
      <x:c r="A21" s="2" t="str">
        <x:f>'National scores'!A21</x:f>
        <x:v>Brighton and Hove</x:v>
      </x:c>
      <x:c r="B21" s="12" t="n">
        <x:f>SUMIFS('National scores'!$D21:$CT21,'National scores'!$D$4:$CT$4,B$6)</x:f>
        <x:v>76</x:v>
      </x:c>
      <x:c r="C21" s="12" t="n">
        <x:f>SUMIFS('National scores'!$D21:$CT21,'National scores'!$D$4:$CT$4,C$6)</x:f>
        <x:v>126</x:v>
      </x:c>
      <x:c r="D21" s="12" t="n">
        <x:f>SUMIFS('National scores'!$D21:$CT21,'National scores'!$D$4:$CT$4,D$6)</x:f>
        <x:v>122</x:v>
      </x:c>
      <x:c r="E21" s="12" t="n">
        <x:f>SUMIFS('National scores'!$D21:$CT21,'National scores'!$D$4:$CT$4,E$6)</x:f>
        <x:v>105</x:v>
      </x:c>
      <x:c r="F21" s="12" t="n">
        <x:f>SUMIFS('National scores'!$D21:$CT21,'National scores'!$D$4:$CT$4,F$6)</x:f>
        <x:v>114</x:v>
      </x:c>
      <x:c r="G21" s="12" t="n">
        <x:f>SUMIFS('National scores'!$D21:$CT21,'National scores'!$D$4:$CT$4,G$6)</x:f>
        <x:v>93</x:v>
      </x:c>
      <x:c r="H21" s="12" t="n">
        <x:f>'National scores'!B21</x:f>
        <x:v>636</x:v>
      </x:c>
      <x:c r="I21" s="12" t="n">
        <x:f>SUM(B21:G21)</x:f>
        <x:v>636</x:v>
      </x:c>
      <x:c r="J21" s="12" t="n">
        <x:f>1+COUNTIFS($I$7:$I$155,"&gt;"&amp;I21)</x:f>
        <x:v>35</x:v>
      </x:c>
      <x:c r="K21" s="12" t="n">
        <x:f>1+COUNTIFS($I$7:$I$155,"&lt;"&amp;I21)</x:f>
        <x:v>114</x:v>
      </x:c>
      <x:c r="L21" s="12" t="n">
        <x:f>I21-SUM('National scores'!AI21)</x:f>
        <x:v>632</x:v>
      </x:c>
      <x:c r="M21" s="12" t="n">
        <x:f>1+COUNTIFS($L$7:$L$155,"&lt;"&amp;L21)</x:f>
        <x:v>115</x:v>
      </x:c>
      <x:c r="N21" s="12" t="n">
        <x:f>I21-SUM('National scores'!AI21,'National scores'!AJ21,'National scores'!AK21)</x:f>
        <x:v>626</x:v>
      </x:c>
      <x:c r="O21" s="12" t="n">
        <x:f>1+COUNTIFS($N$7:$N$155,"&lt;"&amp;N21)</x:f>
        <x:v>118</x:v>
      </x:c>
      <x:c r="P21" s="12" t="n">
        <x:f>I21-R21</x:f>
        <x:v>416</x:v>
      </x:c>
      <x:c r="Q21" s="12" t="n">
        <x:f>1+COUNTIFS($P$7:$P$155,"&lt;"&amp;P21)</x:f>
        <x:v>92</x:v>
      </x:c>
      <x:c r="R21" s="12" t="n">
        <x:f>SUMIFS('National scores'!$D21:$CT21,'National scores'!$D$6:$CT$6,"Yes/no service")</x:f>
        <x:v>220</x:v>
      </x:c>
      <x:c r="S21" s="12" t="n">
        <x:f>COUNTIFS('National scores'!$D$6:$CT$6,"Yes/no service",'National scores'!$D21:$CT21,0)</x:f>
        <x:v>3</x:v>
      </x:c>
    </x:row>
    <x:row r="22" ht="22" customHeight="1">
      <x:c r="A22" s="13" t="str">
        <x:f>'National scores'!A22</x:f>
        <x:v>Bristol, City of</x:v>
      </x:c>
      <x:c r="B22" s="14" t="n">
        <x:f>SUMIFS('National scores'!$D22:$CT22,'National scores'!$D$4:$CT$4,B$6)</x:f>
        <x:v>87</x:v>
      </x:c>
      <x:c r="C22" s="14" t="n">
        <x:f>SUMIFS('National scores'!$D22:$CT22,'National scores'!$D$4:$CT$4,C$6)</x:f>
        <x:v>118</x:v>
      </x:c>
      <x:c r="D22" s="14" t="n">
        <x:f>SUMIFS('National scores'!$D22:$CT22,'National scores'!$D$4:$CT$4,D$6)</x:f>
        <x:v>104</x:v>
      </x:c>
      <x:c r="E22" s="14" t="n">
        <x:f>SUMIFS('National scores'!$D22:$CT22,'National scores'!$D$4:$CT$4,E$6)</x:f>
        <x:v>79</x:v>
      </x:c>
      <x:c r="F22" s="14" t="n">
        <x:f>SUMIFS('National scores'!$D22:$CT22,'National scores'!$D$4:$CT$4,F$6)</x:f>
        <x:v>99</x:v>
      </x:c>
      <x:c r="G22" s="14" t="n">
        <x:f>SUMIFS('National scores'!$D22:$CT22,'National scores'!$D$4:$CT$4,G$6)</x:f>
        <x:v>93</x:v>
      </x:c>
      <x:c r="H22" s="14" t="n">
        <x:f>'National scores'!B22</x:f>
        <x:v>580</x:v>
      </x:c>
      <x:c r="I22" s="14" t="n">
        <x:f>SUM(B22:G22)</x:f>
        <x:v>580</x:v>
      </x:c>
      <x:c r="J22" s="14" t="n">
        <x:f>1+COUNTIFS($I$7:$I$155,"&gt;"&amp;I22)</x:f>
        <x:v>84</x:v>
      </x:c>
      <x:c r="K22" s="14" t="n">
        <x:f>1+COUNTIFS($I$7:$I$155,"&lt;"&amp;I22)</x:f>
        <x:v>66</x:v>
      </x:c>
      <x:c r="L22" s="14" t="n">
        <x:f>I22-SUM('National scores'!AI22)</x:f>
        <x:v>575</x:v>
      </x:c>
      <x:c r="M22" s="14" t="n">
        <x:f>1+COUNTIFS($L$7:$L$155,"&lt;"&amp;L22)</x:f>
        <x:v>67</x:v>
      </x:c>
      <x:c r="N22" s="14" t="n">
        <x:f>I22-SUM('National scores'!AI22,'National scores'!AJ22,'National scores'!AK22)</x:f>
        <x:v>570</x:v>
      </x:c>
      <x:c r="O22" s="14" t="n">
        <x:f>1+COUNTIFS($N$7:$N$155,"&lt;"&amp;N22)</x:f>
        <x:v>74</x:v>
      </x:c>
      <x:c r="P22" s="14" t="n">
        <x:f>I22-R22</x:f>
        <x:v>380</x:v>
      </x:c>
      <x:c r="Q22" s="14" t="n">
        <x:f>1+COUNTIFS($P$7:$P$155,"&lt;"&amp;P22)</x:f>
        <x:v>55</x:v>
      </x:c>
      <x:c r="R22" s="14" t="n">
        <x:f>SUMIFS('National scores'!$D22:$CT22,'National scores'!$D$6:$CT$6,"Yes/no service")</x:f>
        <x:v>200</x:v>
      </x:c>
      <x:c r="S22" s="14" t="n">
        <x:f>COUNTIFS('National scores'!$D$6:$CT$6,"Yes/no service",'National scores'!$D22:$CT22,0)</x:f>
        <x:v>5</x:v>
      </x:c>
    </x:row>
    <x:row r="23" ht="22" customHeight="1">
      <x:c r="A23" s="2" t="str">
        <x:f>'National scores'!A23</x:f>
        <x:v>Bromley</x:v>
      </x:c>
      <x:c r="B23" s="12" t="n">
        <x:f>SUMIFS('National scores'!$D23:$CT23,'National scores'!$D$4:$CT$4,B$6)</x:f>
        <x:v>88</x:v>
      </x:c>
      <x:c r="C23" s="12" t="n">
        <x:f>SUMIFS('National scores'!$D23:$CT23,'National scores'!$D$4:$CT$4,C$6)</x:f>
        <x:v>117</x:v>
      </x:c>
      <x:c r="D23" s="12" t="n">
        <x:f>SUMIFS('National scores'!$D23:$CT23,'National scores'!$D$4:$CT$4,D$6)</x:f>
        <x:v>125</x:v>
      </x:c>
      <x:c r="E23" s="12" t="n">
        <x:f>SUMIFS('National scores'!$D23:$CT23,'National scores'!$D$4:$CT$4,E$6)</x:f>
        <x:v>129</x:v>
      </x:c>
      <x:c r="F23" s="12" t="n">
        <x:f>SUMIFS('National scores'!$D23:$CT23,'National scores'!$D$4:$CT$4,F$6)</x:f>
        <x:v>96</x:v>
      </x:c>
      <x:c r="G23" s="12" t="n">
        <x:f>SUMIFS('National scores'!$D23:$CT23,'National scores'!$D$4:$CT$4,G$6)</x:f>
        <x:v>91</x:v>
      </x:c>
      <x:c r="H23" s="12" t="n">
        <x:f>'National scores'!B23</x:f>
        <x:v>646</x:v>
      </x:c>
      <x:c r="I23" s="12" t="n">
        <x:f>SUM(B23:G23)</x:f>
        <x:v>646</x:v>
      </x:c>
      <x:c r="J23" s="12" t="n">
        <x:f>1+COUNTIFS($I$7:$I$155,"&gt;"&amp;I23)</x:f>
        <x:v>29</x:v>
      </x:c>
      <x:c r="K23" s="12" t="n">
        <x:f>1+COUNTIFS($I$7:$I$155,"&lt;"&amp;I23)</x:f>
        <x:v>119</x:v>
      </x:c>
      <x:c r="L23" s="12" t="n">
        <x:f>I23-SUM('National scores'!AI23)</x:f>
        <x:v>643</x:v>
      </x:c>
      <x:c r="M23" s="12" t="n">
        <x:f>1+COUNTIFS($L$7:$L$155,"&lt;"&amp;L23)</x:f>
        <x:v>121</x:v>
      </x:c>
      <x:c r="N23" s="12" t="n">
        <x:f>I23-SUM('National scores'!AI23,'National scores'!AJ23,'National scores'!AK23)</x:f>
        <x:v>627</x:v>
      </x:c>
      <x:c r="O23" s="12" t="n">
        <x:f>1+COUNTIFS($N$7:$N$155,"&lt;"&amp;N23)</x:f>
        <x:v>119</x:v>
      </x:c>
      <x:c r="P23" s="12" t="n">
        <x:f>I23-R23</x:f>
        <x:v>466</x:v>
      </x:c>
      <x:c r="Q23" s="12" t="n">
        <x:f>1+COUNTIFS($P$7:$P$155,"&lt;"&amp;P23)</x:f>
        <x:v>138</x:v>
      </x:c>
      <x:c r="R23" s="12" t="n">
        <x:f>SUMIFS('National scores'!$D23:$CT23,'National scores'!$D$6:$CT$6,"Yes/no service")</x:f>
        <x:v>180</x:v>
      </x:c>
      <x:c r="S23" s="12" t="n">
        <x:f>COUNTIFS('National scores'!$D$6:$CT$6,"Yes/no service",'National scores'!$D23:$CT23,0)</x:f>
        <x:v>5</x:v>
      </x:c>
    </x:row>
    <x:row r="24" ht="22" customHeight="1">
      <x:c r="A24" s="13" t="str">
        <x:f>'National scores'!A24</x:f>
        <x:v>Buckinghamshire</x:v>
      </x:c>
      <x:c r="B24" s="14" t="n">
        <x:f>SUMIFS('National scores'!$D24:$CT24,'National scores'!$D$4:$CT$4,B$6)</x:f>
        <x:v>97</x:v>
      </x:c>
      <x:c r="C24" s="14" t="n">
        <x:f>SUMIFS('National scores'!$D24:$CT24,'National scores'!$D$4:$CT$4,C$6)</x:f>
        <x:v>113</x:v>
      </x:c>
      <x:c r="D24" s="14" t="n">
        <x:f>SUMIFS('National scores'!$D24:$CT24,'National scores'!$D$4:$CT$4,D$6)</x:f>
        <x:v>115</x:v>
      </x:c>
      <x:c r="E24" s="14" t="n">
        <x:f>SUMIFS('National scores'!$D24:$CT24,'National scores'!$D$4:$CT$4,E$6)</x:f>
        <x:v>131</x:v>
      </x:c>
      <x:c r="F24" s="14" t="n">
        <x:f>SUMIFS('National scores'!$D24:$CT24,'National scores'!$D$4:$CT$4,F$6)</x:f>
        <x:v>96</x:v>
      </x:c>
      <x:c r="G24" s="14" t="n">
        <x:f>SUMIFS('National scores'!$D24:$CT24,'National scores'!$D$4:$CT$4,G$6)</x:f>
        <x:v>98</x:v>
      </x:c>
      <x:c r="H24" s="14" t="n">
        <x:f>'National scores'!B24</x:f>
        <x:v>650</x:v>
      </x:c>
      <x:c r="I24" s="14" t="n">
        <x:f>SUM(B24:G24)</x:f>
        <x:v>650</x:v>
      </x:c>
      <x:c r="J24" s="14" t="n">
        <x:f>1+COUNTIFS($I$7:$I$155,"&gt;"&amp;I24)</x:f>
        <x:v>25</x:v>
      </x:c>
      <x:c r="K24" s="14" t="n">
        <x:f>1+COUNTIFS($I$7:$I$155,"&lt;"&amp;I24)</x:f>
        <x:v>123</x:v>
      </x:c>
      <x:c r="L24" s="14" t="n">
        <x:f>I24-SUM('National scores'!AI24)</x:f>
        <x:v>642</x:v>
      </x:c>
      <x:c r="M24" s="14" t="n">
        <x:f>1+COUNTIFS($L$7:$L$155,"&lt;"&amp;L24)</x:f>
        <x:v>120</x:v>
      </x:c>
      <x:c r="N24" s="14" t="n">
        <x:f>I24-SUM('National scores'!AI24,'National scores'!AJ24,'National scores'!AK24)</x:f>
        <x:v>622</x:v>
      </x:c>
      <x:c r="O24" s="14" t="n">
        <x:f>1+COUNTIFS($N$7:$N$155,"&lt;"&amp;N24)</x:f>
        <x:v>116</x:v>
      </x:c>
      <x:c r="P24" s="14" t="n">
        <x:f>I24-R24</x:f>
        <x:v>460</x:v>
      </x:c>
      <x:c r="Q24" s="14" t="n">
        <x:f>1+COUNTIFS($P$7:$P$155,"&lt;"&amp;P24)</x:f>
        <x:v>134</x:v>
      </x:c>
      <x:c r="R24" s="14" t="n">
        <x:f>SUMIFS('National scores'!$D24:$CT24,'National scores'!$D$6:$CT$6,"Yes/no service")</x:f>
        <x:v>190</x:v>
      </x:c>
      <x:c r="S24" s="14" t="n">
        <x:f>COUNTIFS('National scores'!$D$6:$CT$6,"Yes/no service",'National scores'!$D24:$CT24,0)</x:f>
        <x:v>6</x:v>
      </x:c>
    </x:row>
    <x:row r="25" ht="22" customHeight="1">
      <x:c r="A25" s="2" t="str">
        <x:f>'National scores'!A25</x:f>
        <x:v>Calderdale</x:v>
      </x:c>
      <x:c r="B25" s="12" t="n">
        <x:f>SUMIFS('National scores'!$D25:$CT25,'National scores'!$D$4:$CT$4,B$6)</x:f>
        <x:v>94</x:v>
      </x:c>
      <x:c r="C25" s="12" t="n">
        <x:f>SUMIFS('National scores'!$D25:$CT25,'National scores'!$D$4:$CT$4,C$6)</x:f>
        <x:v>110</x:v>
      </x:c>
      <x:c r="D25" s="12" t="n">
        <x:f>SUMIFS('National scores'!$D25:$CT25,'National scores'!$D$4:$CT$4,D$6)</x:f>
        <x:v>129</x:v>
      </x:c>
      <x:c r="E25" s="12" t="n">
        <x:f>SUMIFS('National scores'!$D25:$CT25,'National scores'!$D$4:$CT$4,E$6)</x:f>
        <x:v>108</x:v>
      </x:c>
      <x:c r="F25" s="12" t="n">
        <x:f>SUMIFS('National scores'!$D25:$CT25,'National scores'!$D$4:$CT$4,F$6)</x:f>
        <x:v>113</x:v>
      </x:c>
      <x:c r="G25" s="12" t="n">
        <x:f>SUMIFS('National scores'!$D25:$CT25,'National scores'!$D$4:$CT$4,G$6)</x:f>
        <x:v>104</x:v>
      </x:c>
      <x:c r="H25" s="12" t="n">
        <x:f>'National scores'!B25</x:f>
        <x:v>658</x:v>
      </x:c>
      <x:c r="I25" s="12" t="n">
        <x:f>SUM(B25:G25)</x:f>
        <x:v>658</x:v>
      </x:c>
      <x:c r="J25" s="12" t="n">
        <x:f>1+COUNTIFS($I$7:$I$155,"&gt;"&amp;I25)</x:f>
        <x:v>21</x:v>
      </x:c>
      <x:c r="K25" s="12" t="n">
        <x:f>1+COUNTIFS($I$7:$I$155,"&lt;"&amp;I25)</x:f>
        <x:v>129</x:v>
      </x:c>
      <x:c r="L25" s="12" t="n">
        <x:f>I25-SUM('National scores'!AI25)</x:f>
        <x:v>653</x:v>
      </x:c>
      <x:c r="M25" s="12" t="n">
        <x:f>1+COUNTIFS($L$7:$L$155,"&lt;"&amp;L25)</x:f>
        <x:v>129</x:v>
      </x:c>
      <x:c r="N25" s="12" t="n">
        <x:f>I25-SUM('National scores'!AI25,'National scores'!AJ25,'National scores'!AK25)</x:f>
        <x:v>641</x:v>
      </x:c>
      <x:c r="O25" s="12" t="n">
        <x:f>1+COUNTIFS($N$7:$N$155,"&lt;"&amp;N25)</x:f>
        <x:v>129</x:v>
      </x:c>
      <x:c r="P25" s="12" t="n">
        <x:f>I25-R25</x:f>
        <x:v>408</x:v>
      </x:c>
      <x:c r="Q25" s="12" t="n">
        <x:f>1+COUNTIFS($P$7:$P$155,"&lt;"&amp;P25)</x:f>
        <x:v>82</x:v>
      </x:c>
      <x:c r="R25" s="12" t="n">
        <x:f>SUMIFS('National scores'!$D25:$CT25,'National scores'!$D$6:$CT$6,"Yes/no service")</x:f>
        <x:v>250</x:v>
      </x:c>
      <x:c r="S25" s="12" t="n">
        <x:f>COUNTIFS('National scores'!$D$6:$CT$6,"Yes/no service",'National scores'!$D25:$CT25,0)</x:f>
        <x:v>0</x:v>
      </x:c>
    </x:row>
    <x:row r="26" ht="22" customHeight="1">
      <x:c r="A26" s="13" t="str">
        <x:f>'National scores'!A26</x:f>
        <x:v>Cambridgeshire</x:v>
      </x:c>
      <x:c r="B26" s="14" t="n">
        <x:f>SUMIFS('National scores'!$D26:$CT26,'National scores'!$D$4:$CT$4,B$6)</x:f>
        <x:v>69</x:v>
      </x:c>
      <x:c r="C26" s="14" t="n">
        <x:f>SUMIFS('National scores'!$D26:$CT26,'National scores'!$D$4:$CT$4,C$6)</x:f>
        <x:v>117</x:v>
      </x:c>
      <x:c r="D26" s="14" t="n">
        <x:f>SUMIFS('National scores'!$D26:$CT26,'National scores'!$D$4:$CT$4,D$6)</x:f>
        <x:v>113</x:v>
      </x:c>
      <x:c r="E26" s="14" t="n">
        <x:f>SUMIFS('National scores'!$D26:$CT26,'National scores'!$D$4:$CT$4,E$6)</x:f>
        <x:v>100</x:v>
      </x:c>
      <x:c r="F26" s="14" t="n">
        <x:f>SUMIFS('National scores'!$D26:$CT26,'National scores'!$D$4:$CT$4,F$6)</x:f>
        <x:v>101</x:v>
      </x:c>
      <x:c r="G26" s="14" t="n">
        <x:f>SUMIFS('National scores'!$D26:$CT26,'National scores'!$D$4:$CT$4,G$6)</x:f>
        <x:v>109</x:v>
      </x:c>
      <x:c r="H26" s="14" t="n">
        <x:f>'National scores'!B26</x:f>
        <x:v>609</x:v>
      </x:c>
      <x:c r="I26" s="14" t="n">
        <x:f>SUM(B26:G26)</x:f>
        <x:v>609</x:v>
      </x:c>
      <x:c r="J26" s="14" t="n">
        <x:f>1+COUNTIFS($I$7:$I$155,"&gt;"&amp;I26)</x:f>
        <x:v>55</x:v>
      </x:c>
      <x:c r="K26" s="14" t="n">
        <x:f>1+COUNTIFS($I$7:$I$155,"&lt;"&amp;I26)</x:f>
        <x:v>92</x:v>
      </x:c>
      <x:c r="L26" s="14" t="n">
        <x:f>I26-SUM('National scores'!AI26)</x:f>
        <x:v>600</x:v>
      </x:c>
      <x:c r="M26" s="14" t="n">
        <x:f>1+COUNTIFS($L$7:$L$155,"&lt;"&amp;L26)</x:f>
        <x:v>93</x:v>
      </x:c>
      <x:c r="N26" s="14" t="n">
        <x:f>I26-SUM('National scores'!AI26,'National scores'!AJ26,'National scores'!AK26)</x:f>
        <x:v>582</x:v>
      </x:c>
      <x:c r="O26" s="14" t="n">
        <x:f>1+COUNTIFS($N$7:$N$155,"&lt;"&amp;N26)</x:f>
        <x:v>86</x:v>
      </x:c>
      <x:c r="P26" s="14" t="n">
        <x:f>I26-R26</x:f>
        <x:v>419</x:v>
      </x:c>
      <x:c r="Q26" s="14" t="n">
        <x:f>1+COUNTIFS($P$7:$P$155,"&lt;"&amp;P26)</x:f>
        <x:v>99</x:v>
      </x:c>
      <x:c r="R26" s="14" t="n">
        <x:f>SUMIFS('National scores'!$D26:$CT26,'National scores'!$D$6:$CT$6,"Yes/no service")</x:f>
        <x:v>190</x:v>
      </x:c>
      <x:c r="S26" s="14" t="n">
        <x:f>COUNTIFS('National scores'!$D$6:$CT$6,"Yes/no service",'National scores'!$D26:$CT26,0)</x:f>
        <x:v>1</x:v>
      </x:c>
    </x:row>
    <x:row r="27" ht="22" customHeight="1">
      <x:c r="A27" s="2" t="str">
        <x:f>'National scores'!A27</x:f>
        <x:v>Camden</x:v>
      </x:c>
      <x:c r="B27" s="12" t="n">
        <x:f>SUMIFS('National scores'!$D27:$CT27,'National scores'!$D$4:$CT$4,B$6)</x:f>
        <x:v>89</x:v>
      </x:c>
      <x:c r="C27" s="12" t="n">
        <x:f>SUMIFS('National scores'!$D27:$CT27,'National scores'!$D$4:$CT$4,C$6)</x:f>
        <x:v>95</x:v>
      </x:c>
      <x:c r="D27" s="12" t="n">
        <x:f>SUMIFS('National scores'!$D27:$CT27,'National scores'!$D$4:$CT$4,D$6)</x:f>
        <x:v>107</x:v>
      </x:c>
      <x:c r="E27" s="12" t="n">
        <x:f>SUMIFS('National scores'!$D27:$CT27,'National scores'!$D$4:$CT$4,E$6)</x:f>
        <x:v>112</x:v>
      </x:c>
      <x:c r="F27" s="12" t="n">
        <x:f>SUMIFS('National scores'!$D27:$CT27,'National scores'!$D$4:$CT$4,F$6)</x:f>
        <x:v>104</x:v>
      </x:c>
      <x:c r="G27" s="12" t="n">
        <x:f>SUMIFS('National scores'!$D27:$CT27,'National scores'!$D$4:$CT$4,G$6)</x:f>
        <x:v>102</x:v>
      </x:c>
      <x:c r="H27" s="12" t="n">
        <x:f>'National scores'!B27</x:f>
        <x:v>609</x:v>
      </x:c>
      <x:c r="I27" s="12" t="n">
        <x:f>SUM(B27:G27)</x:f>
        <x:v>609</x:v>
      </x:c>
      <x:c r="J27" s="12" t="n">
        <x:f>1+COUNTIFS($I$7:$I$155,"&gt;"&amp;I27)</x:f>
        <x:v>55</x:v>
      </x:c>
      <x:c r="K27" s="12" t="n">
        <x:f>1+COUNTIFS($I$7:$I$155,"&lt;"&amp;I27)</x:f>
        <x:v>92</x:v>
      </x:c>
      <x:c r="L27" s="12" t="n">
        <x:f>I27-SUM('National scores'!AI27)</x:f>
        <x:v>608</x:v>
      </x:c>
      <x:c r="M27" s="12" t="n">
        <x:f>1+COUNTIFS($L$7:$L$155,"&lt;"&amp;L27)</x:f>
        <x:v>97</x:v>
      </x:c>
      <x:c r="N27" s="12" t="n">
        <x:f>I27-SUM('National scores'!AI27,'National scores'!AJ27,'National scores'!AK27)</x:f>
        <x:v>606</x:v>
      </x:c>
      <x:c r="O27" s="12" t="n">
        <x:f>1+COUNTIFS($N$7:$N$155,"&lt;"&amp;N27)</x:f>
        <x:v>103</x:v>
      </x:c>
      <x:c r="P27" s="12" t="n">
        <x:f>I27-R27</x:f>
        <x:v>419</x:v>
      </x:c>
      <x:c r="Q27" s="12" t="n">
        <x:f>1+COUNTIFS($P$7:$P$155,"&lt;"&amp;P27)</x:f>
        <x:v>99</x:v>
      </x:c>
      <x:c r="R27" s="12" t="n">
        <x:f>SUMIFS('National scores'!$D27:$CT27,'National scores'!$D$6:$CT$6,"Yes/no service")</x:f>
        <x:v>190</x:v>
      </x:c>
      <x:c r="S27" s="12" t="n">
        <x:f>COUNTIFS('National scores'!$D$6:$CT$6,"Yes/no service",'National scores'!$D27:$CT27,0)</x:f>
        <x:v>6</x:v>
      </x:c>
    </x:row>
    <x:row r="28" ht="22" customHeight="1">
      <x:c r="A28" s="13" t="str">
        <x:f>'National scores'!A28</x:f>
        <x:v>Central Bedfordshire</x:v>
      </x:c>
      <x:c r="B28" s="14" t="n">
        <x:f>SUMIFS('National scores'!$D28:$CT28,'National scores'!$D$4:$CT$4,B$6)</x:f>
        <x:v>94</x:v>
      </x:c>
      <x:c r="C28" s="14" t="n">
        <x:f>SUMIFS('National scores'!$D28:$CT28,'National scores'!$D$4:$CT$4,C$6)</x:f>
        <x:v>121</x:v>
      </x:c>
      <x:c r="D28" s="14" t="n">
        <x:f>SUMIFS('National scores'!$D28:$CT28,'National scores'!$D$4:$CT$4,D$6)</x:f>
        <x:v>117</x:v>
      </x:c>
      <x:c r="E28" s="14" t="n">
        <x:f>SUMIFS('National scores'!$D28:$CT28,'National scores'!$D$4:$CT$4,E$6)</x:f>
        <x:v>105</x:v>
      </x:c>
      <x:c r="F28" s="14" t="n">
        <x:f>SUMIFS('National scores'!$D28:$CT28,'National scores'!$D$4:$CT$4,F$6)</x:f>
        <x:v>114</x:v>
      </x:c>
      <x:c r="G28" s="14" t="n">
        <x:f>SUMIFS('National scores'!$D28:$CT28,'National scores'!$D$4:$CT$4,G$6)</x:f>
        <x:v>126</x:v>
      </x:c>
      <x:c r="H28" s="14" t="n">
        <x:f>'National scores'!B28</x:f>
        <x:v>677</x:v>
      </x:c>
      <x:c r="I28" s="14" t="n">
        <x:f>SUM(B28:G28)</x:f>
        <x:v>677</x:v>
      </x:c>
      <x:c r="J28" s="14" t="n">
        <x:f>1+COUNTIFS($I$7:$I$155,"&gt;"&amp;I28)</x:f>
        <x:v>9</x:v>
      </x:c>
      <x:c r="K28" s="14" t="n">
        <x:f>1+COUNTIFS($I$7:$I$155,"&lt;"&amp;I28)</x:f>
        <x:v>140</x:v>
      </x:c>
      <x:c r="L28" s="14" t="n">
        <x:f>I28-SUM('National scores'!AI28)</x:f>
        <x:v>670</x:v>
      </x:c>
      <x:c r="M28" s="14" t="n">
        <x:f>1+COUNTIFS($L$7:$L$155,"&lt;"&amp;L28)</x:f>
        <x:v>140</x:v>
      </x:c>
      <x:c r="N28" s="14" t="n">
        <x:f>I28-SUM('National scores'!AI28,'National scores'!AJ28,'National scores'!AK28)</x:f>
        <x:v>653</x:v>
      </x:c>
      <x:c r="O28" s="14" t="n">
        <x:f>1+COUNTIFS($N$7:$N$155,"&lt;"&amp;N28)</x:f>
        <x:v>139</x:v>
      </x:c>
      <x:c r="P28" s="14" t="n">
        <x:f>I28-R28</x:f>
        <x:v>467</x:v>
      </x:c>
      <x:c r="Q28" s="14" t="n">
        <x:f>1+COUNTIFS($P$7:$P$155,"&lt;"&amp;P28)</x:f>
        <x:v>139</x:v>
      </x:c>
      <x:c r="R28" s="14" t="n">
        <x:f>SUMIFS('National scores'!$D28:$CT28,'National scores'!$D$6:$CT$6,"Yes/no service")</x:f>
        <x:v>210</x:v>
      </x:c>
      <x:c r="S28" s="14" t="n">
        <x:f>COUNTIFS('National scores'!$D$6:$CT$6,"Yes/no service",'National scores'!$D28:$CT28,0)</x:f>
        <x:v>4</x:v>
      </x:c>
    </x:row>
    <x:row r="29" ht="22" customHeight="1">
      <x:c r="A29" s="2" t="str">
        <x:f>'National scores'!A29</x:f>
        <x:v>Cheshire East</x:v>
      </x:c>
      <x:c r="B29" s="12" t="n">
        <x:f>SUMIFS('National scores'!$D29:$CT29,'National scores'!$D$4:$CT$4,B$6)</x:f>
        <x:v>99</x:v>
      </x:c>
      <x:c r="C29" s="12" t="n">
        <x:f>SUMIFS('National scores'!$D29:$CT29,'National scores'!$D$4:$CT$4,C$6)</x:f>
        <x:v>135</x:v>
      </x:c>
      <x:c r="D29" s="12" t="n">
        <x:f>SUMIFS('National scores'!$D29:$CT29,'National scores'!$D$4:$CT$4,D$6)</x:f>
        <x:v>128</x:v>
      </x:c>
      <x:c r="E29" s="12" t="n">
        <x:f>SUMIFS('National scores'!$D29:$CT29,'National scores'!$D$4:$CT$4,E$6)</x:f>
        <x:v>135</x:v>
      </x:c>
      <x:c r="F29" s="12" t="n">
        <x:f>SUMIFS('National scores'!$D29:$CT29,'National scores'!$D$4:$CT$4,F$6)</x:f>
        <x:v>120</x:v>
      </x:c>
      <x:c r="G29" s="12" t="n">
        <x:f>SUMIFS('National scores'!$D29:$CT29,'National scores'!$D$4:$CT$4,G$6)</x:f>
        <x:v>113</x:v>
      </x:c>
      <x:c r="H29" s="12" t="n">
        <x:f>'National scores'!B29</x:f>
        <x:v>730</x:v>
      </x:c>
      <x:c r="I29" s="12" t="n">
        <x:f>SUM(B29:G29)</x:f>
        <x:v>730</x:v>
      </x:c>
      <x:c r="J29" s="12" t="n">
        <x:f>1+COUNTIFS($I$7:$I$155,"&gt;"&amp;I29)</x:f>
        <x:v>1</x:v>
      </x:c>
      <x:c r="K29" s="12" t="n">
        <x:f>1+COUNTIFS($I$7:$I$155,"&lt;"&amp;I29)</x:f>
        <x:v>149</x:v>
      </x:c>
      <x:c r="L29" s="12" t="n">
        <x:f>I29-SUM('National scores'!AI29)</x:f>
        <x:v>721</x:v>
      </x:c>
      <x:c r="M29" s="12" t="n">
        <x:f>1+COUNTIFS($L$7:$L$155,"&lt;"&amp;L29)</x:f>
        <x:v>149</x:v>
      </x:c>
      <x:c r="N29" s="12" t="n">
        <x:f>I29-SUM('National scores'!AI29,'National scores'!AJ29,'National scores'!AK29)</x:f>
        <x:v>708</x:v>
      </x:c>
      <x:c r="O29" s="12" t="n">
        <x:f>1+COUNTIFS($N$7:$N$155,"&lt;"&amp;N29)</x:f>
        <x:v>149</x:v>
      </x:c>
      <x:c r="P29" s="12" t="n">
        <x:f>I29-R29</x:f>
        <x:v>500</x:v>
      </x:c>
      <x:c r="Q29" s="12" t="n">
        <x:f>1+COUNTIFS($P$7:$P$155,"&lt;"&amp;P29)</x:f>
        <x:v>147</x:v>
      </x:c>
      <x:c r="R29" s="12" t="n">
        <x:f>SUMIFS('National scores'!$D29:$CT29,'National scores'!$D$6:$CT$6,"Yes/no service")</x:f>
        <x:v>230</x:v>
      </x:c>
      <x:c r="S29" s="12" t="n">
        <x:f>COUNTIFS('National scores'!$D$6:$CT$6,"Yes/no service",'National scores'!$D29:$CT29,0)</x:f>
        <x:v>2</x:v>
      </x:c>
    </x:row>
    <x:row r="30" ht="22" customHeight="1">
      <x:c r="A30" s="13" t="str">
        <x:f>'National scores'!A30</x:f>
        <x:v>Cheshire West and Chester</x:v>
      </x:c>
      <x:c r="B30" s="14" t="n">
        <x:f>SUMIFS('National scores'!$D30:$CT30,'National scores'!$D$4:$CT$4,B$6)</x:f>
        <x:v>94</x:v>
      </x:c>
      <x:c r="C30" s="14" t="n">
        <x:f>SUMIFS('National scores'!$D30:$CT30,'National scores'!$D$4:$CT$4,C$6)</x:f>
        <x:v>128</x:v>
      </x:c>
      <x:c r="D30" s="14" t="n">
        <x:f>SUMIFS('National scores'!$D30:$CT30,'National scores'!$D$4:$CT$4,D$6)</x:f>
        <x:v>123</x:v>
      </x:c>
      <x:c r="E30" s="14" t="n">
        <x:f>SUMIFS('National scores'!$D30:$CT30,'National scores'!$D$4:$CT$4,E$6)</x:f>
        <x:v>137</x:v>
      </x:c>
      <x:c r="F30" s="14" t="n">
        <x:f>SUMIFS('National scores'!$D30:$CT30,'National scores'!$D$4:$CT$4,F$6)</x:f>
        <x:v>111</x:v>
      </x:c>
      <x:c r="G30" s="14" t="n">
        <x:f>SUMIFS('National scores'!$D30:$CT30,'National scores'!$D$4:$CT$4,G$6)</x:f>
        <x:v>105</x:v>
      </x:c>
      <x:c r="H30" s="14" t="n">
        <x:f>'National scores'!B30</x:f>
        <x:v>698</x:v>
      </x:c>
      <x:c r="I30" s="14" t="n">
        <x:f>SUM(B30:G30)</x:f>
        <x:v>698</x:v>
      </x:c>
      <x:c r="J30" s="14" t="n">
        <x:f>1+COUNTIFS($I$7:$I$155,"&gt;"&amp;I30)</x:f>
        <x:v>6</x:v>
      </x:c>
      <x:c r="K30" s="14" t="n">
        <x:f>1+COUNTIFS($I$7:$I$155,"&lt;"&amp;I30)</x:f>
        <x:v>144</x:v>
      </x:c>
      <x:c r="L30" s="14" t="n">
        <x:f>I30-SUM('National scores'!AI30)</x:f>
        <x:v>690</x:v>
      </x:c>
      <x:c r="M30" s="14" t="n">
        <x:f>1+COUNTIFS($L$7:$L$155,"&lt;"&amp;L30)</x:f>
        <x:v>144</x:v>
      </x:c>
      <x:c r="N30" s="14" t="n">
        <x:f>I30-SUM('National scores'!AI30,'National scores'!AJ30,'National scores'!AK30)</x:f>
        <x:v>677</x:v>
      </x:c>
      <x:c r="O30" s="14" t="n">
        <x:f>1+COUNTIFS($N$7:$N$155,"&lt;"&amp;N30)</x:f>
        <x:v>143</x:v>
      </x:c>
      <x:c r="P30" s="14" t="n">
        <x:f>I30-R30</x:f>
        <x:v>488</x:v>
      </x:c>
      <x:c r="Q30" s="14" t="n">
        <x:f>1+COUNTIFS($P$7:$P$155,"&lt;"&amp;P30)</x:f>
        <x:v>143</x:v>
      </x:c>
      <x:c r="R30" s="14" t="n">
        <x:f>SUMIFS('National scores'!$D30:$CT30,'National scores'!$D$6:$CT$6,"Yes/no service")</x:f>
        <x:v>210</x:v>
      </x:c>
      <x:c r="S30" s="14" t="n">
        <x:f>COUNTIFS('National scores'!$D$6:$CT$6,"Yes/no service",'National scores'!$D30:$CT30,0)</x:f>
        <x:v>4</x:v>
      </x:c>
    </x:row>
    <x:row r="31" ht="22" customHeight="1">
      <x:c r="A31" s="2" t="str">
        <x:f>'National scores'!A31</x:f>
        <x:v>Cornwall</x:v>
      </x:c>
      <x:c r="B31" s="12" t="n">
        <x:f>SUMIFS('National scores'!$D31:$CT31,'National scores'!$D$4:$CT$4,B$6)</x:f>
        <x:v>105</x:v>
      </x:c>
      <x:c r="C31" s="12" t="n">
        <x:f>SUMIFS('National scores'!$D31:$CT31,'National scores'!$D$4:$CT$4,C$6)</x:f>
        <x:v>100</x:v>
      </x:c>
      <x:c r="D31" s="12" t="n">
        <x:f>SUMIFS('National scores'!$D31:$CT31,'National scores'!$D$4:$CT$4,D$6)</x:f>
        <x:v>108</x:v>
      </x:c>
      <x:c r="E31" s="12" t="n">
        <x:f>SUMIFS('National scores'!$D31:$CT31,'National scores'!$D$4:$CT$4,E$6)</x:f>
        <x:v>103</x:v>
      </x:c>
      <x:c r="F31" s="12" t="n">
        <x:f>SUMIFS('National scores'!$D31:$CT31,'National scores'!$D$4:$CT$4,F$6)</x:f>
        <x:v>108</x:v>
      </x:c>
      <x:c r="G31" s="12" t="n">
        <x:f>SUMIFS('National scores'!$D31:$CT31,'National scores'!$D$4:$CT$4,G$6)</x:f>
        <x:v>114</x:v>
      </x:c>
      <x:c r="H31" s="12" t="n">
        <x:f>'National scores'!B31</x:f>
        <x:v>638</x:v>
      </x:c>
      <x:c r="I31" s="12" t="n">
        <x:f>SUM(B31:G31)</x:f>
        <x:v>638</x:v>
      </x:c>
      <x:c r="J31" s="12" t="n">
        <x:f>1+COUNTIFS($I$7:$I$155,"&gt;"&amp;I31)</x:f>
        <x:v>34</x:v>
      </x:c>
      <x:c r="K31" s="12" t="n">
        <x:f>1+COUNTIFS($I$7:$I$155,"&lt;"&amp;I31)</x:f>
        <x:v>116</x:v>
      </x:c>
      <x:c r="L31" s="12" t="n">
        <x:f>I31-SUM('National scores'!AI31)</x:f>
        <x:v>632</x:v>
      </x:c>
      <x:c r="M31" s="12" t="n">
        <x:f>1+COUNTIFS($L$7:$L$155,"&lt;"&amp;L31)</x:f>
        <x:v>115</x:v>
      </x:c>
      <x:c r="N31" s="12" t="n">
        <x:f>I31-SUM('National scores'!AI31,'National scores'!AJ31,'National scores'!AK31)</x:f>
        <x:v>623</x:v>
      </x:c>
      <x:c r="O31" s="12" t="n">
        <x:f>1+COUNTIFS($N$7:$N$155,"&lt;"&amp;N31)</x:f>
        <x:v>117</x:v>
      </x:c>
      <x:c r="P31" s="12" t="n">
        <x:f>I31-R31</x:f>
        <x:v>418</x:v>
      </x:c>
      <x:c r="Q31" s="12" t="n">
        <x:f>1+COUNTIFS($P$7:$P$155,"&lt;"&amp;P31)</x:f>
        <x:v>98</x:v>
      </x:c>
      <x:c r="R31" s="12" t="n">
        <x:f>SUMIFS('National scores'!$D31:$CT31,'National scores'!$D$6:$CT$6,"Yes/no service")</x:f>
        <x:v>220</x:v>
      </x:c>
      <x:c r="S31" s="12" t="n">
        <x:f>COUNTIFS('National scores'!$D$6:$CT$6,"Yes/no service",'National scores'!$D31:$CT31,0)</x:f>
        <x:v>3</x:v>
      </x:c>
    </x:row>
    <x:row r="32" ht="22" customHeight="1">
      <x:c r="A32" s="13" t="str">
        <x:f>'National scores'!A32</x:f>
        <x:v>County Durham</x:v>
      </x:c>
      <x:c r="B32" s="14" t="n">
        <x:f>SUMIFS('National scores'!$D32:$CT32,'National scores'!$D$4:$CT$4,B$6)</x:f>
        <x:v>82</x:v>
      </x:c>
      <x:c r="C32" s="14" t="n">
        <x:f>SUMIFS('National scores'!$D32:$CT32,'National scores'!$D$4:$CT$4,C$6)</x:f>
        <x:v>93</x:v>
      </x:c>
      <x:c r="D32" s="14" t="n">
        <x:f>SUMIFS('National scores'!$D32:$CT32,'National scores'!$D$4:$CT$4,D$6)</x:f>
        <x:v>96</x:v>
      </x:c>
      <x:c r="E32" s="14" t="n">
        <x:f>SUMIFS('National scores'!$D32:$CT32,'National scores'!$D$4:$CT$4,E$6)</x:f>
        <x:v>97</x:v>
      </x:c>
      <x:c r="F32" s="14" t="n">
        <x:f>SUMIFS('National scores'!$D32:$CT32,'National scores'!$D$4:$CT$4,F$6)</x:f>
        <x:v>109</x:v>
      </x:c>
      <x:c r="G32" s="14" t="n">
        <x:f>SUMIFS('National scores'!$D32:$CT32,'National scores'!$D$4:$CT$4,G$6)</x:f>
        <x:v>84</x:v>
      </x:c>
      <x:c r="H32" s="14" t="n">
        <x:f>'National scores'!B32</x:f>
        <x:v>561</x:v>
      </x:c>
      <x:c r="I32" s="14" t="n">
        <x:f>SUM(B32:G32)</x:f>
        <x:v>561</x:v>
      </x:c>
      <x:c r="J32" s="14" t="n">
        <x:f>1+COUNTIFS($I$7:$I$155,"&gt;"&amp;I32)</x:f>
        <x:v>99</x:v>
      </x:c>
      <x:c r="K32" s="14" t="n">
        <x:f>1+COUNTIFS($I$7:$I$155,"&lt;"&amp;I32)</x:f>
        <x:v>49</x:v>
      </x:c>
      <x:c r="L32" s="14" t="n">
        <x:f>I32-SUM('National scores'!AI32)</x:f>
        <x:v>551</x:v>
      </x:c>
      <x:c r="M32" s="14" t="n">
        <x:f>1+COUNTIFS($L$7:$L$155,"&lt;"&amp;L32)</x:f>
        <x:v>43</x:v>
      </x:c>
      <x:c r="N32" s="14" t="n">
        <x:f>I32-SUM('National scores'!AI32,'National scores'!AJ32,'National scores'!AK32)</x:f>
        <x:v>541</x:v>
      </x:c>
      <x:c r="O32" s="14" t="n">
        <x:f>1+COUNTIFS($N$7:$N$155,"&lt;"&amp;N32)</x:f>
        <x:v>42</x:v>
      </x:c>
      <x:c r="P32" s="14" t="n">
        <x:f>I32-R32</x:f>
        <x:v>351</x:v>
      </x:c>
      <x:c r="Q32" s="14" t="n">
        <x:f>1+COUNTIFS($P$7:$P$155,"&lt;"&amp;P32)</x:f>
        <x:v>33</x:v>
      </x:c>
      <x:c r="R32" s="14" t="n">
        <x:f>SUMIFS('National scores'!$D32:$CT32,'National scores'!$D$6:$CT$6,"Yes/no service")</x:f>
        <x:v>210</x:v>
      </x:c>
      <x:c r="S32" s="14" t="n">
        <x:f>COUNTIFS('National scores'!$D$6:$CT$6,"Yes/no service",'National scores'!$D32:$CT32,0)</x:f>
        <x:v>4</x:v>
      </x:c>
    </x:row>
    <x:row r="33" ht="22" customHeight="1">
      <x:c r="A33" s="2" t="str">
        <x:f>'National scores'!A33</x:f>
        <x:v>Coventry</x:v>
      </x:c>
      <x:c r="B33" s="12" t="n">
        <x:f>SUMIFS('National scores'!$D33:$CT33,'National scores'!$D$4:$CT$4,B$6)</x:f>
        <x:v>76</x:v>
      </x:c>
      <x:c r="C33" s="12" t="n">
        <x:f>SUMIFS('National scores'!$D33:$CT33,'National scores'!$D$4:$CT$4,C$6)</x:f>
        <x:v>87</x:v>
      </x:c>
      <x:c r="D33" s="12" t="n">
        <x:f>SUMIFS('National scores'!$D33:$CT33,'National scores'!$D$4:$CT$4,D$6)</x:f>
        <x:v>111</x:v>
      </x:c>
      <x:c r="E33" s="12" t="n">
        <x:f>SUMIFS('National scores'!$D33:$CT33,'National scores'!$D$4:$CT$4,E$6)</x:f>
        <x:v>114</x:v>
      </x:c>
      <x:c r="F33" s="12" t="n">
        <x:f>SUMIFS('National scores'!$D33:$CT33,'National scores'!$D$4:$CT$4,F$6)</x:f>
        <x:v>114</x:v>
      </x:c>
      <x:c r="G33" s="12" t="n">
        <x:f>SUMIFS('National scores'!$D33:$CT33,'National scores'!$D$4:$CT$4,G$6)</x:f>
        <x:v>109</x:v>
      </x:c>
      <x:c r="H33" s="12" t="n">
        <x:f>'National scores'!B33</x:f>
        <x:v>611</x:v>
      </x:c>
      <x:c r="I33" s="12" t="n">
        <x:f>SUM(B33:G33)</x:f>
        <x:v>611</x:v>
      </x:c>
      <x:c r="J33" s="12" t="n">
        <x:f>1+COUNTIFS($I$7:$I$155,"&gt;"&amp;I33)</x:f>
        <x:v>54</x:v>
      </x:c>
      <x:c r="K33" s="12" t="n">
        <x:f>1+COUNTIFS($I$7:$I$155,"&lt;"&amp;I33)</x:f>
        <x:v>96</x:v>
      </x:c>
      <x:c r="L33" s="12" t="n">
        <x:f>I33-SUM('National scores'!AI33)</x:f>
        <x:v>608</x:v>
      </x:c>
      <x:c r="M33" s="12" t="n">
        <x:f>1+COUNTIFS($L$7:$L$155,"&lt;"&amp;L33)</x:f>
        <x:v>97</x:v>
      </x:c>
      <x:c r="N33" s="12" t="n">
        <x:f>I33-SUM('National scores'!AI33,'National scores'!AJ33,'National scores'!AK33)</x:f>
        <x:v>595</x:v>
      </x:c>
      <x:c r="O33" s="12" t="n">
        <x:f>1+COUNTIFS($N$7:$N$155,"&lt;"&amp;N33)</x:f>
        <x:v>96</x:v>
      </x:c>
      <x:c r="P33" s="12" t="n">
        <x:f>I33-R33</x:f>
        <x:v>381</x:v>
      </x:c>
      <x:c r="Q33" s="12" t="n">
        <x:f>1+COUNTIFS($P$7:$P$155,"&lt;"&amp;P33)</x:f>
        <x:v>58</x:v>
      </x:c>
      <x:c r="R33" s="12" t="n">
        <x:f>SUMIFS('National scores'!$D33:$CT33,'National scores'!$D$6:$CT$6,"Yes/no service")</x:f>
        <x:v>230</x:v>
      </x:c>
      <x:c r="S33" s="12" t="n">
        <x:f>COUNTIFS('National scores'!$D$6:$CT$6,"Yes/no service",'National scores'!$D33:$CT33,0)</x:f>
        <x:v>2</x:v>
      </x:c>
    </x:row>
    <x:row r="34" ht="22" customHeight="1">
      <x:c r="A34" s="13" t="str">
        <x:f>'National scores'!A34</x:f>
        <x:v>Croydon</x:v>
      </x:c>
      <x:c r="B34" s="14" t="n">
        <x:f>SUMIFS('National scores'!$D34:$CT34,'National scores'!$D$4:$CT$4,B$6)</x:f>
        <x:v>84</x:v>
      </x:c>
      <x:c r="C34" s="14" t="n">
        <x:f>SUMIFS('National scores'!$D34:$CT34,'National scores'!$D$4:$CT$4,C$6)</x:f>
        <x:v>76</x:v>
      </x:c>
      <x:c r="D34" s="14" t="n">
        <x:f>SUMIFS('National scores'!$D34:$CT34,'National scores'!$D$4:$CT$4,D$6)</x:f>
        <x:v>84</x:v>
      </x:c>
      <x:c r="E34" s="14" t="n">
        <x:f>SUMIFS('National scores'!$D34:$CT34,'National scores'!$D$4:$CT$4,E$6)</x:f>
        <x:v>131</x:v>
      </x:c>
      <x:c r="F34" s="14" t="n">
        <x:f>SUMIFS('National scores'!$D34:$CT34,'National scores'!$D$4:$CT$4,F$6)</x:f>
        <x:v>108</x:v>
      </x:c>
      <x:c r="G34" s="14" t="n">
        <x:f>SUMIFS('National scores'!$D34:$CT34,'National scores'!$D$4:$CT$4,G$6)</x:f>
        <x:v>112</x:v>
      </x:c>
      <x:c r="H34" s="14" t="n">
        <x:f>'National scores'!B34</x:f>
        <x:v>595</x:v>
      </x:c>
      <x:c r="I34" s="14" t="n">
        <x:f>SUM(B34:G34)</x:f>
        <x:v>595</x:v>
      </x:c>
      <x:c r="J34" s="14" t="n">
        <x:f>1+COUNTIFS($I$7:$I$155,"&gt;"&amp;I34)</x:f>
        <x:v>69</x:v>
      </x:c>
      <x:c r="K34" s="14" t="n">
        <x:f>1+COUNTIFS($I$7:$I$155,"&lt;"&amp;I34)</x:f>
        <x:v>81</x:v>
      </x:c>
      <x:c r="L34" s="14" t="n">
        <x:f>I34-SUM('National scores'!AI34)</x:f>
        <x:v>593</x:v>
      </x:c>
      <x:c r="M34" s="14" t="n">
        <x:f>1+COUNTIFS($L$7:$L$155,"&lt;"&amp;L34)</x:f>
        <x:v>84</x:v>
      </x:c>
      <x:c r="N34" s="14" t="n">
        <x:f>I34-SUM('National scores'!AI34,'National scores'!AJ34,'National scores'!AK34)</x:f>
        <x:v>589</x:v>
      </x:c>
      <x:c r="O34" s="14" t="n">
        <x:f>1+COUNTIFS($N$7:$N$155,"&lt;"&amp;N34)</x:f>
        <x:v>92</x:v>
      </x:c>
      <x:c r="P34" s="14" t="n">
        <x:f>I34-R34</x:f>
        <x:v>385</x:v>
      </x:c>
      <x:c r="Q34" s="14" t="n">
        <x:f>1+COUNTIFS($P$7:$P$155,"&lt;"&amp;P34)</x:f>
        <x:v>64</x:v>
      </x:c>
      <x:c r="R34" s="14" t="n">
        <x:f>SUMIFS('National scores'!$D34:$CT34,'National scores'!$D$6:$CT$6,"Yes/no service")</x:f>
        <x:v>210</x:v>
      </x:c>
      <x:c r="S34" s="14" t="n">
        <x:f>COUNTIFS('National scores'!$D$6:$CT$6,"Yes/no service",'National scores'!$D34:$CT34,0)</x:f>
        <x:v>2</x:v>
      </x:c>
    </x:row>
    <x:row r="35" ht="22" customHeight="1">
      <x:c r="A35" s="2" t="str">
        <x:f>'National scores'!A35</x:f>
        <x:v>Cumberland</x:v>
      </x:c>
      <x:c r="B35" s="12" t="n">
        <x:f>SUMIFS('National scores'!$D35:$CT35,'National scores'!$D$4:$CT$4,B$6)</x:f>
        <x:v>71</x:v>
      </x:c>
      <x:c r="C35" s="12" t="n">
        <x:f>SUMIFS('National scores'!$D35:$CT35,'National scores'!$D$4:$CT$4,C$6)</x:f>
        <x:v>94</x:v>
      </x:c>
      <x:c r="D35" s="12" t="n">
        <x:f>SUMIFS('National scores'!$D35:$CT35,'National scores'!$D$4:$CT$4,D$6)</x:f>
        <x:v>112</x:v>
      </x:c>
      <x:c r="E35" s="12" t="n">
        <x:f>SUMIFS('National scores'!$D35:$CT35,'National scores'!$D$4:$CT$4,E$6)</x:f>
        <x:v>105</x:v>
      </x:c>
      <x:c r="F35" s="12" t="n">
        <x:f>SUMIFS('National scores'!$D35:$CT35,'National scores'!$D$4:$CT$4,F$6)</x:f>
        <x:v>90</x:v>
      </x:c>
      <x:c r="G35" s="12" t="n">
        <x:f>SUMIFS('National scores'!$D35:$CT35,'National scores'!$D$4:$CT$4,G$6)</x:f>
        <x:v>73</x:v>
      </x:c>
      <x:c r="H35" s="12" t="n">
        <x:f>'National scores'!B35</x:f>
        <x:v>545</x:v>
      </x:c>
      <x:c r="I35" s="12" t="n">
        <x:f>SUM(B35:G35)</x:f>
        <x:v>545</x:v>
      </x:c>
      <x:c r="J35" s="12" t="n">
        <x:f>1+COUNTIFS($I$7:$I$155,"&gt;"&amp;I35)</x:f>
        <x:v>120</x:v>
      </x:c>
      <x:c r="K35" s="12" t="n">
        <x:f>1+COUNTIFS($I$7:$I$155,"&lt;"&amp;I35)</x:f>
        <x:v>30</x:v>
      </x:c>
      <x:c r="L35" s="12" t="n">
        <x:f>I35-SUM('National scores'!AI35)</x:f>
        <x:v>535</x:v>
      </x:c>
      <x:c r="M35" s="12" t="n">
        <x:f>1+COUNTIFS($L$7:$L$155,"&lt;"&amp;L35)</x:f>
        <x:v>23</x:v>
      </x:c>
      <x:c r="N35" s="12" t="n">
        <x:f>I35-SUM('National scores'!AI35,'National scores'!AJ35,'National scores'!AK35)</x:f>
        <x:v>515</x:v>
      </x:c>
      <x:c r="O35" s="12" t="n">
        <x:f>1+COUNTIFS($N$7:$N$155,"&lt;"&amp;N35)</x:f>
        <x:v>19</x:v>
      </x:c>
      <x:c r="P35" s="12" t="n">
        <x:f>I35-R35</x:f>
        <x:v>405</x:v>
      </x:c>
      <x:c r="Q35" s="12" t="n">
        <x:f>1+COUNTIFS($P$7:$P$155,"&lt;"&amp;P35)</x:f>
        <x:v>80</x:v>
      </x:c>
      <x:c r="R35" s="12" t="n">
        <x:f>SUMIFS('National scores'!$D35:$CT35,'National scores'!$D$6:$CT$6,"Yes/no service")</x:f>
        <x:v>140</x:v>
      </x:c>
      <x:c r="S35" s="12" t="n">
        <x:f>COUNTIFS('National scores'!$D$6:$CT$6,"Yes/no service",'National scores'!$D35:$CT35,0)</x:f>
        <x:v>11</x:v>
      </x:c>
    </x:row>
    <x:row r="36" ht="22" customHeight="1">
      <x:c r="A36" s="13" t="str">
        <x:f>'National scores'!A36</x:f>
        <x:v>Darlington</x:v>
      </x:c>
      <x:c r="B36" s="14" t="n">
        <x:f>SUMIFS('National scores'!$D36:$CT36,'National scores'!$D$4:$CT$4,B$6)</x:f>
        <x:v>71</x:v>
      </x:c>
      <x:c r="C36" s="14" t="n">
        <x:f>SUMIFS('National scores'!$D36:$CT36,'National scores'!$D$4:$CT$4,C$6)</x:f>
        <x:v>103</x:v>
      </x:c>
      <x:c r="D36" s="14" t="n">
        <x:f>SUMIFS('National scores'!$D36:$CT36,'National scores'!$D$4:$CT$4,D$6)</x:f>
        <x:v>99</x:v>
      </x:c>
      <x:c r="E36" s="14" t="n">
        <x:f>SUMIFS('National scores'!$D36:$CT36,'National scores'!$D$4:$CT$4,E$6)</x:f>
        <x:v>91</x:v>
      </x:c>
      <x:c r="F36" s="14" t="n">
        <x:f>SUMIFS('National scores'!$D36:$CT36,'National scores'!$D$4:$CT$4,F$6)</x:f>
        <x:v>105</x:v>
      </x:c>
      <x:c r="G36" s="14" t="n">
        <x:f>SUMIFS('National scores'!$D36:$CT36,'National scores'!$D$4:$CT$4,G$6)</x:f>
        <x:v>70</x:v>
      </x:c>
      <x:c r="H36" s="14" t="n">
        <x:f>'National scores'!B36</x:f>
        <x:v>539</x:v>
      </x:c>
      <x:c r="I36" s="14" t="n">
        <x:f>SUM(B36:G36)</x:f>
        <x:v>539</x:v>
      </x:c>
      <x:c r="J36" s="14" t="n">
        <x:f>1+COUNTIFS($I$7:$I$155,"&gt;"&amp;I36)</x:f>
        <x:v>127</x:v>
      </x:c>
      <x:c r="K36" s="14" t="n">
        <x:f>1+COUNTIFS($I$7:$I$155,"&lt;"&amp;I36)</x:f>
        <x:v>23</x:v>
      </x:c>
      <x:c r="L36" s="14" t="n">
        <x:f>I36-SUM('National scores'!AI36)</x:f>
        <x:v>532</x:v>
      </x:c>
      <x:c r="M36" s="14" t="n">
        <x:f>1+COUNTIFS($L$7:$L$155,"&lt;"&amp;L36)</x:f>
        <x:v>22</x:v>
      </x:c>
      <x:c r="N36" s="14" t="n">
        <x:f>I36-SUM('National scores'!AI36,'National scores'!AJ36,'National scores'!AK36)</x:f>
        <x:v>516</x:v>
      </x:c>
      <x:c r="O36" s="14" t="n">
        <x:f>1+COUNTIFS($N$7:$N$155,"&lt;"&amp;N36)</x:f>
        <x:v>20</x:v>
      </x:c>
      <x:c r="P36" s="14" t="n">
        <x:f>I36-R36</x:f>
        <x:v>359</x:v>
      </x:c>
      <x:c r="Q36" s="14" t="n">
        <x:f>1+COUNTIFS($P$7:$P$155,"&lt;"&amp;P36)</x:f>
        <x:v>38</x:v>
      </x:c>
      <x:c r="R36" s="14" t="n">
        <x:f>SUMIFS('National scores'!$D36:$CT36,'National scores'!$D$6:$CT$6,"Yes/no service")</x:f>
        <x:v>180</x:v>
      </x:c>
      <x:c r="S36" s="14" t="n">
        <x:f>COUNTIFS('National scores'!$D$6:$CT$6,"Yes/no service",'National scores'!$D36:$CT36,0)</x:f>
        <x:v>7</x:v>
      </x:c>
    </x:row>
    <x:row r="37" ht="22" customHeight="1">
      <x:c r="A37" s="2" t="str">
        <x:f>'National scores'!A37</x:f>
        <x:v>Derby</x:v>
      </x:c>
      <x:c r="B37" s="12" t="n">
        <x:f>SUMIFS('National scores'!$D37:$CT37,'National scores'!$D$4:$CT$4,B$6)</x:f>
        <x:v>65</x:v>
      </x:c>
      <x:c r="C37" s="12" t="n">
        <x:f>SUMIFS('National scores'!$D37:$CT37,'National scores'!$D$4:$CT$4,C$6)</x:f>
        <x:v>80</x:v>
      </x:c>
      <x:c r="D37" s="12" t="n">
        <x:f>SUMIFS('National scores'!$D37:$CT37,'National scores'!$D$4:$CT$4,D$6)</x:f>
        <x:v>100</x:v>
      </x:c>
      <x:c r="E37" s="12" t="n">
        <x:f>SUMIFS('National scores'!$D37:$CT37,'National scores'!$D$4:$CT$4,E$6)</x:f>
        <x:v>97</x:v>
      </x:c>
      <x:c r="F37" s="12" t="n">
        <x:f>SUMIFS('National scores'!$D37:$CT37,'National scores'!$D$4:$CT$4,F$6)</x:f>
        <x:v>107</x:v>
      </x:c>
      <x:c r="G37" s="12" t="n">
        <x:f>SUMIFS('National scores'!$D37:$CT37,'National scores'!$D$4:$CT$4,G$6)</x:f>
        <x:v>92</x:v>
      </x:c>
      <x:c r="H37" s="12" t="n">
        <x:f>'National scores'!B37</x:f>
        <x:v>541</x:v>
      </x:c>
      <x:c r="I37" s="12" t="n">
        <x:f>SUM(B37:G37)</x:f>
        <x:v>541</x:v>
      </x:c>
      <x:c r="J37" s="12" t="n">
        <x:f>1+COUNTIFS($I$7:$I$155,"&gt;"&amp;I37)</x:f>
        <x:v>123</x:v>
      </x:c>
      <x:c r="K37" s="12" t="n">
        <x:f>1+COUNTIFS($I$7:$I$155,"&lt;"&amp;I37)</x:f>
        <x:v>25</x:v>
      </x:c>
      <x:c r="L37" s="12" t="n">
        <x:f>I37-SUM('National scores'!AI37)</x:f>
        <x:v>538</x:v>
      </x:c>
      <x:c r="M37" s="12" t="n">
        <x:f>1+COUNTIFS($L$7:$L$155,"&lt;"&amp;L37)</x:f>
        <x:v>29</x:v>
      </x:c>
      <x:c r="N37" s="12" t="n">
        <x:f>I37-SUM('National scores'!AI37,'National scores'!AJ37,'National scores'!AK37)</x:f>
        <x:v>531</x:v>
      </x:c>
      <x:c r="O37" s="12" t="n">
        <x:f>1+COUNTIFS($N$7:$N$155,"&lt;"&amp;N37)</x:f>
        <x:v>28</x:v>
      </x:c>
      <x:c r="P37" s="12" t="n">
        <x:f>I37-R37</x:f>
        <x:v>341</x:v>
      </x:c>
      <x:c r="Q37" s="12" t="n">
        <x:f>1+COUNTIFS($P$7:$P$155,"&lt;"&amp;P37)</x:f>
        <x:v>25</x:v>
      </x:c>
      <x:c r="R37" s="12" t="n">
        <x:f>SUMIFS('National scores'!$D37:$CT37,'National scores'!$D$6:$CT$6,"Yes/no service")</x:f>
        <x:v>200</x:v>
      </x:c>
      <x:c r="S37" s="12" t="n">
        <x:f>COUNTIFS('National scores'!$D$6:$CT$6,"Yes/no service",'National scores'!$D37:$CT37,0)</x:f>
        <x:v>5</x:v>
      </x:c>
    </x:row>
    <x:row r="38" ht="22" customHeight="1">
      <x:c r="A38" s="13" t="str">
        <x:f>'National scores'!A38</x:f>
        <x:v>Derbyshire</x:v>
      </x:c>
      <x:c r="B38" s="14" t="n">
        <x:f>SUMIFS('National scores'!$D38:$CT38,'National scores'!$D$4:$CT$4,B$6)</x:f>
        <x:v>79</x:v>
      </x:c>
      <x:c r="C38" s="14" t="n">
        <x:f>SUMIFS('National scores'!$D38:$CT38,'National scores'!$D$4:$CT$4,C$6)</x:f>
        <x:v>102</x:v>
      </x:c>
      <x:c r="D38" s="14" t="n">
        <x:f>SUMIFS('National scores'!$D38:$CT38,'National scores'!$D$4:$CT$4,D$6)</x:f>
        <x:v>110</x:v>
      </x:c>
      <x:c r="E38" s="14" t="n">
        <x:f>SUMIFS('National scores'!$D38:$CT38,'National scores'!$D$4:$CT$4,E$6)</x:f>
        <x:v>109</x:v>
      </x:c>
      <x:c r="F38" s="14" t="n">
        <x:f>SUMIFS('National scores'!$D38:$CT38,'National scores'!$D$4:$CT$4,F$6)</x:f>
        <x:v>107</x:v>
      </x:c>
      <x:c r="G38" s="14" t="n">
        <x:f>SUMIFS('National scores'!$D38:$CT38,'National scores'!$D$4:$CT$4,G$6)</x:f>
        <x:v>112</x:v>
      </x:c>
      <x:c r="H38" s="14" t="n">
        <x:f>'National scores'!B38</x:f>
        <x:v>619</x:v>
      </x:c>
      <x:c r="I38" s="14" t="n">
        <x:f>SUM(B38:G38)</x:f>
        <x:v>619</x:v>
      </x:c>
      <x:c r="J38" s="14" t="n">
        <x:f>1+COUNTIFS($I$7:$I$155,"&gt;"&amp;I38)</x:f>
        <x:v>49</x:v>
      </x:c>
      <x:c r="K38" s="14" t="n">
        <x:f>1+COUNTIFS($I$7:$I$155,"&lt;"&amp;I38)</x:f>
        <x:v>101</x:v>
      </x:c>
      <x:c r="L38" s="14" t="n">
        <x:f>I38-SUM('National scores'!AI38)</x:f>
        <x:v>609</x:v>
      </x:c>
      <x:c r="M38" s="14" t="n">
        <x:f>1+COUNTIFS($L$7:$L$155,"&lt;"&amp;L38)</x:f>
        <x:v>99</x:v>
      </x:c>
      <x:c r="N38" s="14" t="n">
        <x:f>I38-SUM('National scores'!AI38,'National scores'!AJ38,'National scores'!AK38)</x:f>
        <x:v>592</x:v>
      </x:c>
      <x:c r="O38" s="14" t="n">
        <x:f>1+COUNTIFS($N$7:$N$155,"&lt;"&amp;N38)</x:f>
        <x:v>94</x:v>
      </x:c>
      <x:c r="P38" s="14" t="n">
        <x:f>I38-R38</x:f>
        <x:v>439</x:v>
      </x:c>
      <x:c r="Q38" s="14" t="n">
        <x:f>1+COUNTIFS($P$7:$P$155,"&lt;"&amp;P38)</x:f>
        <x:v>114</x:v>
      </x:c>
      <x:c r="R38" s="14" t="n">
        <x:f>SUMIFS('National scores'!$D38:$CT38,'National scores'!$D$6:$CT$6,"Yes/no service")</x:f>
        <x:v>180</x:v>
      </x:c>
      <x:c r="S38" s="14" t="n">
        <x:f>COUNTIFS('National scores'!$D$6:$CT$6,"Yes/no service",'National scores'!$D38:$CT38,0)</x:f>
        <x:v>7</x:v>
      </x:c>
    </x:row>
    <x:row r="39" ht="22" customHeight="1">
      <x:c r="A39" s="2" t="str">
        <x:f>'National scores'!A39</x:f>
        <x:v>Devon</x:v>
      </x:c>
      <x:c r="B39" s="12" t="n">
        <x:f>SUMIFS('National scores'!$D39:$CT39,'National scores'!$D$4:$CT$4,B$6)</x:f>
        <x:v>108</x:v>
      </x:c>
      <x:c r="C39" s="12" t="n">
        <x:f>SUMIFS('National scores'!$D39:$CT39,'National scores'!$D$4:$CT$4,C$6)</x:f>
        <x:v>105</x:v>
      </x:c>
      <x:c r="D39" s="12" t="n">
        <x:f>SUMIFS('National scores'!$D39:$CT39,'National scores'!$D$4:$CT$4,D$6)</x:f>
        <x:v>108</x:v>
      </x:c>
      <x:c r="E39" s="12" t="n">
        <x:f>SUMIFS('National scores'!$D39:$CT39,'National scores'!$D$4:$CT$4,E$6)</x:f>
        <x:v>103</x:v>
      </x:c>
      <x:c r="F39" s="12" t="n">
        <x:f>SUMIFS('National scores'!$D39:$CT39,'National scores'!$D$4:$CT$4,F$6)</x:f>
        <x:v>99</x:v>
      </x:c>
      <x:c r="G39" s="12" t="n">
        <x:f>SUMIFS('National scores'!$D39:$CT39,'National scores'!$D$4:$CT$4,G$6)</x:f>
        <x:v>108</x:v>
      </x:c>
      <x:c r="H39" s="12" t="n">
        <x:f>'National scores'!B39</x:f>
        <x:v>631</x:v>
      </x:c>
      <x:c r="I39" s="12" t="n">
        <x:f>SUM(B39:G39)</x:f>
        <x:v>631</x:v>
      </x:c>
      <x:c r="J39" s="12" t="n">
        <x:f>1+COUNTIFS($I$7:$I$155,"&gt;"&amp;I39)</x:f>
        <x:v>39</x:v>
      </x:c>
      <x:c r="K39" s="12" t="n">
        <x:f>1+COUNTIFS($I$7:$I$155,"&lt;"&amp;I39)</x:f>
        <x:v>111</x:v>
      </x:c>
      <x:c r="L39" s="12" t="n">
        <x:f>I39-SUM('National scores'!AI39)</x:f>
        <x:v>622</x:v>
      </x:c>
      <x:c r="M39" s="12" t="n">
        <x:f>1+COUNTIFS($L$7:$L$155,"&lt;"&amp;L39)</x:f>
        <x:v>109</x:v>
      </x:c>
      <x:c r="N39" s="12" t="n">
        <x:f>I39-SUM('National scores'!AI39,'National scores'!AJ39,'National scores'!AK39)</x:f>
        <x:v>612</x:v>
      </x:c>
      <x:c r="O39" s="12" t="n">
        <x:f>1+COUNTIFS($N$7:$N$155,"&lt;"&amp;N39)</x:f>
        <x:v>110</x:v>
      </x:c>
      <x:c r="P39" s="12" t="n">
        <x:f>I39-R39</x:f>
        <x:v>401</x:v>
      </x:c>
      <x:c r="Q39" s="12" t="n">
        <x:f>1+COUNTIFS($P$7:$P$155,"&lt;"&amp;P39)</x:f>
        <x:v>78</x:v>
      </x:c>
      <x:c r="R39" s="12" t="n">
        <x:f>SUMIFS('National scores'!$D39:$CT39,'National scores'!$D$6:$CT$6,"Yes/no service")</x:f>
        <x:v>230</x:v>
      </x:c>
      <x:c r="S39" s="12" t="n">
        <x:f>COUNTIFS('National scores'!$D$6:$CT$6,"Yes/no service",'National scores'!$D39:$CT39,0)</x:f>
        <x:v>2</x:v>
      </x:c>
    </x:row>
    <x:row r="40" ht="22" customHeight="1">
      <x:c r="A40" s="13" t="str">
        <x:f>'National scores'!A40</x:f>
        <x:v>Doncaster</x:v>
      </x:c>
      <x:c r="B40" s="14" t="n">
        <x:f>SUMIFS('National scores'!$D40:$CT40,'National scores'!$D$4:$CT$4,B$6)</x:f>
        <x:v>102</x:v>
      </x:c>
      <x:c r="C40" s="14" t="n">
        <x:f>SUMIFS('National scores'!$D40:$CT40,'National scores'!$D$4:$CT$4,C$6)</x:f>
        <x:v>89</x:v>
      </x:c>
      <x:c r="D40" s="14" t="n">
        <x:f>SUMIFS('National scores'!$D40:$CT40,'National scores'!$D$4:$CT$4,D$6)</x:f>
        <x:v>106</x:v>
      </x:c>
      <x:c r="E40" s="14" t="n">
        <x:f>SUMIFS('National scores'!$D40:$CT40,'National scores'!$D$4:$CT$4,E$6)</x:f>
        <x:v>99</x:v>
      </x:c>
      <x:c r="F40" s="14" t="n">
        <x:f>SUMIFS('National scores'!$D40:$CT40,'National scores'!$D$4:$CT$4,F$6)</x:f>
        <x:v>97</x:v>
      </x:c>
      <x:c r="G40" s="14" t="n">
        <x:f>SUMIFS('National scores'!$D40:$CT40,'National scores'!$D$4:$CT$4,G$6)</x:f>
        <x:v>105</x:v>
      </x:c>
      <x:c r="H40" s="14" t="n">
        <x:f>'National scores'!B40</x:f>
        <x:v>598</x:v>
      </x:c>
      <x:c r="I40" s="14" t="n">
        <x:f>SUM(B40:G40)</x:f>
        <x:v>598</x:v>
      </x:c>
      <x:c r="J40" s="14" t="n">
        <x:f>1+COUNTIFS($I$7:$I$155,"&gt;"&amp;I40)</x:f>
        <x:v>65</x:v>
      </x:c>
      <x:c r="K40" s="14" t="n">
        <x:f>1+COUNTIFS($I$7:$I$155,"&lt;"&amp;I40)</x:f>
        <x:v>85</x:v>
      </x:c>
      <x:c r="L40" s="14" t="n">
        <x:f>I40-SUM('National scores'!AI40)</x:f>
        <x:v>594</x:v>
      </x:c>
      <x:c r="M40" s="14" t="n">
        <x:f>1+COUNTIFS($L$7:$L$155,"&lt;"&amp;L40)</x:f>
        <x:v>85</x:v>
      </x:c>
      <x:c r="N40" s="14" t="n">
        <x:f>I40-SUM('National scores'!AI40,'National scores'!AJ40,'National scores'!AK40)</x:f>
        <x:v>576</x:v>
      </x:c>
      <x:c r="O40" s="14" t="n">
        <x:f>1+COUNTIFS($N$7:$N$155,"&lt;"&amp;N40)</x:f>
        <x:v>83</x:v>
      </x:c>
      <x:c r="P40" s="14" t="n">
        <x:f>I40-R40</x:f>
        <x:v>378</x:v>
      </x:c>
      <x:c r="Q40" s="14" t="n">
        <x:f>1+COUNTIFS($P$7:$P$155,"&lt;"&amp;P40)</x:f>
        <x:v>52</x:v>
      </x:c>
      <x:c r="R40" s="14" t="n">
        <x:f>SUMIFS('National scores'!$D40:$CT40,'National scores'!$D$6:$CT$6,"Yes/no service")</x:f>
        <x:v>220</x:v>
      </x:c>
      <x:c r="S40" s="14" t="n">
        <x:f>COUNTIFS('National scores'!$D$6:$CT$6,"Yes/no service",'National scores'!$D40:$CT40,0)</x:f>
        <x:v>2</x:v>
      </x:c>
    </x:row>
    <x:row r="41" ht="22" customHeight="1">
      <x:c r="A41" s="2" t="str">
        <x:f>'National scores'!A41</x:f>
        <x:v>Dorset</x:v>
      </x:c>
      <x:c r="B41" s="12" t="n">
        <x:f>SUMIFS('National scores'!$D41:$CT41,'National scores'!$D$4:$CT$4,B$6)</x:f>
        <x:v>87</x:v>
      </x:c>
      <x:c r="C41" s="12" t="n">
        <x:f>SUMIFS('National scores'!$D41:$CT41,'National scores'!$D$4:$CT$4,C$6)</x:f>
        <x:v>105</x:v>
      </x:c>
      <x:c r="D41" s="12" t="n">
        <x:f>SUMIFS('National scores'!$D41:$CT41,'National scores'!$D$4:$CT$4,D$6)</x:f>
        <x:v>109</x:v>
      </x:c>
      <x:c r="E41" s="12" t="n">
        <x:f>SUMIFS('National scores'!$D41:$CT41,'National scores'!$D$4:$CT$4,E$6)</x:f>
        <x:v>95</x:v>
      </x:c>
      <x:c r="F41" s="12" t="n">
        <x:f>SUMIFS('National scores'!$D41:$CT41,'National scores'!$D$4:$CT$4,F$6)</x:f>
        <x:v>125</x:v>
      </x:c>
      <x:c r="G41" s="12" t="n">
        <x:f>SUMIFS('National scores'!$D41:$CT41,'National scores'!$D$4:$CT$4,G$6)</x:f>
        <x:v>101</x:v>
      </x:c>
      <x:c r="H41" s="12" t="n">
        <x:f>'National scores'!B41</x:f>
        <x:v>622</x:v>
      </x:c>
      <x:c r="I41" s="12" t="n">
        <x:f>SUM(B41:G41)</x:f>
        <x:v>622</x:v>
      </x:c>
      <x:c r="J41" s="12" t="n">
        <x:f>1+COUNTIFS($I$7:$I$155,"&gt;"&amp;I41)</x:f>
        <x:v>48</x:v>
      </x:c>
      <x:c r="K41" s="12" t="n">
        <x:f>1+COUNTIFS($I$7:$I$155,"&lt;"&amp;I41)</x:f>
        <x:v>102</x:v>
      </x:c>
      <x:c r="L41" s="12" t="n">
        <x:f>I41-SUM('National scores'!AI41)</x:f>
        <x:v>612</x:v>
      </x:c>
      <x:c r="M41" s="12" t="n">
        <x:f>1+COUNTIFS($L$7:$L$155,"&lt;"&amp;L41)</x:f>
        <x:v>100</x:v>
      </x:c>
      <x:c r="N41" s="12" t="n">
        <x:f>I41-SUM('National scores'!AI41,'National scores'!AJ41,'National scores'!AK41)</x:f>
        <x:v>605</x:v>
      </x:c>
      <x:c r="O41" s="12" t="n">
        <x:f>1+COUNTIFS($N$7:$N$155,"&lt;"&amp;N41)</x:f>
        <x:v>102</x:v>
      </x:c>
      <x:c r="P41" s="12" t="n">
        <x:f>I41-R41</x:f>
        <x:v>412</x:v>
      </x:c>
      <x:c r="Q41" s="12" t="n">
        <x:f>1+COUNTIFS($P$7:$P$155,"&lt;"&amp;P41)</x:f>
        <x:v>88</x:v>
      </x:c>
      <x:c r="R41" s="12" t="n">
        <x:f>SUMIFS('National scores'!$D41:$CT41,'National scores'!$D$6:$CT$6,"Yes/no service")</x:f>
        <x:v>210</x:v>
      </x:c>
      <x:c r="S41" s="12" t="n">
        <x:f>COUNTIFS('National scores'!$D$6:$CT$6,"Yes/no service",'National scores'!$D41:$CT41,0)</x:f>
        <x:v>4</x:v>
      </x:c>
    </x:row>
    <x:row r="42" ht="22" customHeight="1">
      <x:c r="A42" s="13" t="str">
        <x:f>'National scores'!A42</x:f>
        <x:v>Dudley</x:v>
      </x:c>
      <x:c r="B42" s="14" t="n">
        <x:f>SUMIFS('National scores'!$D42:$CT42,'National scores'!$D$4:$CT$4,B$6)</x:f>
        <x:v>56</x:v>
      </x:c>
      <x:c r="C42" s="14" t="n">
        <x:f>SUMIFS('National scores'!$D42:$CT42,'National scores'!$D$4:$CT$4,C$6)</x:f>
        <x:v>101</x:v>
      </x:c>
      <x:c r="D42" s="14" t="n">
        <x:f>SUMIFS('National scores'!$D42:$CT42,'National scores'!$D$4:$CT$4,D$6)</x:f>
        <x:v>101</x:v>
      </x:c>
      <x:c r="E42" s="14" t="n">
        <x:f>SUMIFS('National scores'!$D42:$CT42,'National scores'!$D$4:$CT$4,E$6)</x:f>
        <x:v>88</x:v>
      </x:c>
      <x:c r="F42" s="14" t="n">
        <x:f>SUMIFS('National scores'!$D42:$CT42,'National scores'!$D$4:$CT$4,F$6)</x:f>
        <x:v>112</x:v>
      </x:c>
      <x:c r="G42" s="14" t="n">
        <x:f>SUMIFS('National scores'!$D42:$CT42,'National scores'!$D$4:$CT$4,G$6)</x:f>
        <x:v>102</x:v>
      </x:c>
      <x:c r="H42" s="14" t="n">
        <x:f>'National scores'!B42</x:f>
        <x:v>560</x:v>
      </x:c>
      <x:c r="I42" s="14" t="n">
        <x:f>SUM(B42:G42)</x:f>
        <x:v>560</x:v>
      </x:c>
      <x:c r="J42" s="14" t="n">
        <x:f>1+COUNTIFS($I$7:$I$155,"&gt;"&amp;I42)</x:f>
        <x:v>102</x:v>
      </x:c>
      <x:c r="K42" s="14" t="n">
        <x:f>1+COUNTIFS($I$7:$I$155,"&lt;"&amp;I42)</x:f>
        <x:v>47</x:v>
      </x:c>
      <x:c r="L42" s="14" t="n">
        <x:f>I42-SUM('National scores'!AI42)</x:f>
        <x:v>553</x:v>
      </x:c>
      <x:c r="M42" s="14" t="n">
        <x:f>1+COUNTIFS($L$7:$L$155,"&lt;"&amp;L42)</x:f>
        <x:v>45</x:v>
      </x:c>
      <x:c r="N42" s="14" t="n">
        <x:f>I42-SUM('National scores'!AI42,'National scores'!AJ42,'National scores'!AK42)</x:f>
        <x:v>538</x:v>
      </x:c>
      <x:c r="O42" s="14" t="n">
        <x:f>1+COUNTIFS($N$7:$N$155,"&lt;"&amp;N42)</x:f>
        <x:v>40</x:v>
      </x:c>
      <x:c r="P42" s="14" t="n">
        <x:f>I42-R42</x:f>
        <x:v>330</x:v>
      </x:c>
      <x:c r="Q42" s="14" t="n">
        <x:f>1+COUNTIFS($P$7:$P$155,"&lt;"&amp;P42)</x:f>
        <x:v>19</x:v>
      </x:c>
      <x:c r="R42" s="14" t="n">
        <x:f>SUMIFS('National scores'!$D42:$CT42,'National scores'!$D$6:$CT$6,"Yes/no service")</x:f>
        <x:v>230</x:v>
      </x:c>
      <x:c r="S42" s="14" t="n">
        <x:f>COUNTIFS('National scores'!$D$6:$CT$6,"Yes/no service",'National scores'!$D42:$CT42,0)</x:f>
        <x:v>2</x:v>
      </x:c>
    </x:row>
    <x:row r="43" ht="22" customHeight="1">
      <x:c r="A43" s="2" t="str">
        <x:f>'National scores'!A43</x:f>
        <x:v>Ealing</x:v>
      </x:c>
      <x:c r="B43" s="12" t="n">
        <x:f>SUMIFS('National scores'!$D43:$CT43,'National scores'!$D$4:$CT$4,B$6)</x:f>
        <x:v>56</x:v>
      </x:c>
      <x:c r="C43" s="12" t="n">
        <x:f>SUMIFS('National scores'!$D43:$CT43,'National scores'!$D$4:$CT$4,C$6)</x:f>
        <x:v>97</x:v>
      </x:c>
      <x:c r="D43" s="12" t="n">
        <x:f>SUMIFS('National scores'!$D43:$CT43,'National scores'!$D$4:$CT$4,D$6)</x:f>
        <x:v>104</x:v>
      </x:c>
      <x:c r="E43" s="12" t="n">
        <x:f>SUMIFS('National scores'!$D43:$CT43,'National scores'!$D$4:$CT$4,E$6)</x:f>
        <x:v>145</x:v>
      </x:c>
      <x:c r="F43" s="12" t="n">
        <x:f>SUMIFS('National scores'!$D43:$CT43,'National scores'!$D$4:$CT$4,F$6)</x:f>
        <x:v>95</x:v>
      </x:c>
      <x:c r="G43" s="12" t="n">
        <x:f>SUMIFS('National scores'!$D43:$CT43,'National scores'!$D$4:$CT$4,G$6)</x:f>
        <x:v>94</x:v>
      </x:c>
      <x:c r="H43" s="12" t="n">
        <x:f>'National scores'!B43</x:f>
        <x:v>591</x:v>
      </x:c>
      <x:c r="I43" s="12" t="n">
        <x:f>SUM(B43:G43)</x:f>
        <x:v>591</x:v>
      </x:c>
      <x:c r="J43" s="12" t="n">
        <x:f>1+COUNTIFS($I$7:$I$155,"&gt;"&amp;I43)</x:f>
        <x:v>72</x:v>
      </x:c>
      <x:c r="K43" s="12" t="n">
        <x:f>1+COUNTIFS($I$7:$I$155,"&lt;"&amp;I43)</x:f>
        <x:v>78</x:v>
      </x:c>
      <x:c r="L43" s="12" t="n">
        <x:f>I43-SUM('National scores'!AI43)</x:f>
        <x:v>589</x:v>
      </x:c>
      <x:c r="M43" s="12" t="n">
        <x:f>1+COUNTIFS($L$7:$L$155,"&lt;"&amp;L43)</x:f>
        <x:v>81</x:v>
      </x:c>
      <x:c r="N43" s="12" t="n">
        <x:f>I43-SUM('National scores'!AI43,'National scores'!AJ43,'National scores'!AK43)</x:f>
        <x:v>587</x:v>
      </x:c>
      <x:c r="O43" s="12" t="n">
        <x:f>1+COUNTIFS($N$7:$N$155,"&lt;"&amp;N43)</x:f>
        <x:v>90</x:v>
      </x:c>
      <x:c r="P43" s="12" t="n">
        <x:f>I43-R43</x:f>
        <x:v>411</x:v>
      </x:c>
      <x:c r="Q43" s="12" t="n">
        <x:f>1+COUNTIFS($P$7:$P$155,"&lt;"&amp;P43)</x:f>
        <x:v>86</x:v>
      </x:c>
      <x:c r="R43" s="12" t="n">
        <x:f>SUMIFS('National scores'!$D43:$CT43,'National scores'!$D$6:$CT$6,"Yes/no service")</x:f>
        <x:v>180</x:v>
      </x:c>
      <x:c r="S43" s="12" t="n">
        <x:f>COUNTIFS('National scores'!$D$6:$CT$6,"Yes/no service",'National scores'!$D43:$CT43,0)</x:f>
        <x:v>7</x:v>
      </x:c>
    </x:row>
    <x:row r="44" ht="22" customHeight="1">
      <x:c r="A44" s="13" t="str">
        <x:f>'National scores'!A44</x:f>
        <x:v>East Riding of Yorkshire</x:v>
      </x:c>
      <x:c r="B44" s="14" t="n">
        <x:f>SUMIFS('National scores'!$D44:$CT44,'National scores'!$D$4:$CT$4,B$6)</x:f>
        <x:v>80</x:v>
      </x:c>
      <x:c r="C44" s="14" t="n">
        <x:f>SUMIFS('National scores'!$D44:$CT44,'National scores'!$D$4:$CT$4,C$6)</x:f>
        <x:v>96</x:v>
      </x:c>
      <x:c r="D44" s="14" t="n">
        <x:f>SUMIFS('National scores'!$D44:$CT44,'National scores'!$D$4:$CT$4,D$6)</x:f>
        <x:v>103</x:v>
      </x:c>
      <x:c r="E44" s="14" t="n">
        <x:f>SUMIFS('National scores'!$D44:$CT44,'National scores'!$D$4:$CT$4,E$6)</x:f>
        <x:v>116</x:v>
      </x:c>
      <x:c r="F44" s="14" t="n">
        <x:f>SUMIFS('National scores'!$D44:$CT44,'National scores'!$D$4:$CT$4,F$6)</x:f>
        <x:v>97</x:v>
      </x:c>
      <x:c r="G44" s="14" t="n">
        <x:f>SUMIFS('National scores'!$D44:$CT44,'National scores'!$D$4:$CT$4,G$6)</x:f>
        <x:v>80</x:v>
      </x:c>
      <x:c r="H44" s="14" t="n">
        <x:f>'National scores'!B44</x:f>
        <x:v>572</x:v>
      </x:c>
      <x:c r="I44" s="14" t="n">
        <x:f>SUM(B44:G44)</x:f>
        <x:v>572</x:v>
      </x:c>
      <x:c r="J44" s="14" t="n">
        <x:f>1+COUNTIFS($I$7:$I$155,"&gt;"&amp;I44)</x:f>
        <x:v>92</x:v>
      </x:c>
      <x:c r="K44" s="14" t="n">
        <x:f>1+COUNTIFS($I$7:$I$155,"&lt;"&amp;I44)</x:f>
        <x:v>57</x:v>
      </x:c>
      <x:c r="L44" s="14" t="n">
        <x:f>I44-SUM('National scores'!AI44)</x:f>
        <x:v>562</x:v>
      </x:c>
      <x:c r="M44" s="14" t="n">
        <x:f>1+COUNTIFS($L$7:$L$155,"&lt;"&amp;L44)</x:f>
        <x:v>54</x:v>
      </x:c>
      <x:c r="N44" s="14" t="n">
        <x:f>I44-SUM('National scores'!AI44,'National scores'!AJ44,'National scores'!AK44)</x:f>
        <x:v>543</x:v>
      </x:c>
      <x:c r="O44" s="14" t="n">
        <x:f>1+COUNTIFS($N$7:$N$155,"&lt;"&amp;N44)</x:f>
        <x:v>46</x:v>
      </x:c>
      <x:c r="P44" s="14" t="n">
        <x:f>I44-R44</x:f>
        <x:v>412</x:v>
      </x:c>
      <x:c r="Q44" s="14" t="n">
        <x:f>1+COUNTIFS($P$7:$P$155,"&lt;"&amp;P44)</x:f>
        <x:v>88</x:v>
      </x:c>
      <x:c r="R44" s="14" t="n">
        <x:f>SUMIFS('National scores'!$D44:$CT44,'National scores'!$D$6:$CT$6,"Yes/no service")</x:f>
        <x:v>160</x:v>
      </x:c>
      <x:c r="S44" s="14" t="n">
        <x:f>COUNTIFS('National scores'!$D$6:$CT$6,"Yes/no service",'National scores'!$D44:$CT44,0)</x:f>
        <x:v>9</x:v>
      </x:c>
    </x:row>
    <x:row r="45" ht="22" customHeight="1">
      <x:c r="A45" s="2" t="str">
        <x:f>'National scores'!A45</x:f>
        <x:v>East Sussex</x:v>
      </x:c>
      <x:c r="B45" s="12" t="n">
        <x:f>SUMIFS('National scores'!$D45:$CT45,'National scores'!$D$4:$CT$4,B$6)</x:f>
        <x:v>97</x:v>
      </x:c>
      <x:c r="C45" s="12" t="n">
        <x:f>SUMIFS('National scores'!$D45:$CT45,'National scores'!$D$4:$CT$4,C$6)</x:f>
        <x:v>94</x:v>
      </x:c>
      <x:c r="D45" s="12" t="n">
        <x:f>SUMIFS('National scores'!$D45:$CT45,'National scores'!$D$4:$CT$4,D$6)</x:f>
        <x:v>109</x:v>
      </x:c>
      <x:c r="E45" s="12" t="n">
        <x:f>SUMIFS('National scores'!$D45:$CT45,'National scores'!$D$4:$CT$4,E$6)</x:f>
        <x:v>106</x:v>
      </x:c>
      <x:c r="F45" s="12" t="n">
        <x:f>SUMIFS('National scores'!$D45:$CT45,'National scores'!$D$4:$CT$4,F$6)</x:f>
        <x:v>124</x:v>
      </x:c>
      <x:c r="G45" s="12" t="n">
        <x:f>SUMIFS('National scores'!$D45:$CT45,'National scores'!$D$4:$CT$4,G$6)</x:f>
        <x:v>96</x:v>
      </x:c>
      <x:c r="H45" s="12" t="n">
        <x:f>'National scores'!B45</x:f>
        <x:v>626</x:v>
      </x:c>
      <x:c r="I45" s="12" t="n">
        <x:f>SUM(B45:G45)</x:f>
        <x:v>626</x:v>
      </x:c>
      <x:c r="J45" s="12" t="n">
        <x:f>1+COUNTIFS($I$7:$I$155,"&gt;"&amp;I45)</x:f>
        <x:v>41</x:v>
      </x:c>
      <x:c r="K45" s="12" t="n">
        <x:f>1+COUNTIFS($I$7:$I$155,"&lt;"&amp;I45)</x:f>
        <x:v>108</x:v>
      </x:c>
      <x:c r="L45" s="12" t="n">
        <x:f>I45-SUM('National scores'!AI45)</x:f>
        <x:v>621</x:v>
      </x:c>
      <x:c r="M45" s="12" t="n">
        <x:f>1+COUNTIFS($L$7:$L$155,"&lt;"&amp;L45)</x:f>
        <x:v>106</x:v>
      </x:c>
      <x:c r="N45" s="12" t="n">
        <x:f>I45-SUM('National scores'!AI45,'National scores'!AJ45,'National scores'!AK45)</x:f>
        <x:v>615</x:v>
      </x:c>
      <x:c r="O45" s="12" t="n">
        <x:f>1+COUNTIFS($N$7:$N$155,"&lt;"&amp;N45)</x:f>
        <x:v>112</x:v>
      </x:c>
      <x:c r="P45" s="12" t="n">
        <x:f>I45-R45</x:f>
        <x:v>396</x:v>
      </x:c>
      <x:c r="Q45" s="12" t="n">
        <x:f>1+COUNTIFS($P$7:$P$155,"&lt;"&amp;P45)</x:f>
        <x:v>73</x:v>
      </x:c>
      <x:c r="R45" s="12" t="n">
        <x:f>SUMIFS('National scores'!$D45:$CT45,'National scores'!$D$6:$CT$6,"Yes/no service")</x:f>
        <x:v>230</x:v>
      </x:c>
      <x:c r="S45" s="12" t="n">
        <x:f>COUNTIFS('National scores'!$D$6:$CT$6,"Yes/no service",'National scores'!$D45:$CT45,0)</x:f>
        <x:v>2</x:v>
      </x:c>
    </x:row>
    <x:row r="46" ht="22" customHeight="1">
      <x:c r="A46" s="13" t="str">
        <x:f>'National scores'!A46</x:f>
        <x:v>Enfield</x:v>
      </x:c>
      <x:c r="B46" s="14" t="n">
        <x:f>SUMIFS('National scores'!$D46:$CT46,'National scores'!$D$4:$CT$4,B$6)</x:f>
        <x:v>62</x:v>
      </x:c>
      <x:c r="C46" s="14" t="n">
        <x:f>SUMIFS('National scores'!$D46:$CT46,'National scores'!$D$4:$CT$4,C$6)</x:f>
        <x:v>98</x:v>
      </x:c>
      <x:c r="D46" s="14" t="n">
        <x:f>SUMIFS('National scores'!$D46:$CT46,'National scores'!$D$4:$CT$4,D$6)</x:f>
        <x:v>93</x:v>
      </x:c>
      <x:c r="E46" s="14" t="n">
        <x:f>SUMIFS('National scores'!$D46:$CT46,'National scores'!$D$4:$CT$4,E$6)</x:f>
        <x:v>123</x:v>
      </x:c>
      <x:c r="F46" s="14" t="n">
        <x:f>SUMIFS('National scores'!$D46:$CT46,'National scores'!$D$4:$CT$4,F$6)</x:f>
        <x:v>111</x:v>
      </x:c>
      <x:c r="G46" s="14" t="n">
        <x:f>SUMIFS('National scores'!$D46:$CT46,'National scores'!$D$4:$CT$4,G$6)</x:f>
        <x:v>88</x:v>
      </x:c>
      <x:c r="H46" s="14" t="n">
        <x:f>'National scores'!B46</x:f>
        <x:v>575</x:v>
      </x:c>
      <x:c r="I46" s="14" t="n">
        <x:f>SUM(B46:G46)</x:f>
        <x:v>575</x:v>
      </x:c>
      <x:c r="J46" s="14" t="n">
        <x:f>1+COUNTIFS($I$7:$I$155,"&gt;"&amp;I46)</x:f>
        <x:v>89</x:v>
      </x:c>
      <x:c r="K46" s="14" t="n">
        <x:f>1+COUNTIFS($I$7:$I$155,"&lt;"&amp;I46)</x:f>
        <x:v>61</x:v>
      </x:c>
      <x:c r="L46" s="14" t="n">
        <x:f>I46-SUM('National scores'!AI46)</x:f>
        <x:v>574</x:v>
      </x:c>
      <x:c r="M46" s="14" t="n">
        <x:f>1+COUNTIFS($L$7:$L$155,"&lt;"&amp;L46)</x:f>
        <x:v>65</x:v>
      </x:c>
      <x:c r="N46" s="14" t="n">
        <x:f>I46-SUM('National scores'!AI46,'National scores'!AJ46,'National scores'!AK46)</x:f>
        <x:v>570</x:v>
      </x:c>
      <x:c r="O46" s="14" t="n">
        <x:f>1+COUNTIFS($N$7:$N$155,"&lt;"&amp;N46)</x:f>
        <x:v>74</x:v>
      </x:c>
      <x:c r="P46" s="14" t="n">
        <x:f>I46-R46</x:f>
        <x:v>395</x:v>
      </x:c>
      <x:c r="Q46" s="14" t="n">
        <x:f>1+COUNTIFS($P$7:$P$155,"&lt;"&amp;P46)</x:f>
        <x:v>71</x:v>
      </x:c>
      <x:c r="R46" s="14" t="n">
        <x:f>SUMIFS('National scores'!$D46:$CT46,'National scores'!$D$6:$CT$6,"Yes/no service")</x:f>
        <x:v>180</x:v>
      </x:c>
      <x:c r="S46" s="14" t="n">
        <x:f>COUNTIFS('National scores'!$D$6:$CT$6,"Yes/no service",'National scores'!$D46:$CT46,0)</x:f>
        <x:v>7</x:v>
      </x:c>
    </x:row>
    <x:row r="47" ht="22" customHeight="1">
      <x:c r="A47" s="2" t="str">
        <x:f>'National scores'!A47</x:f>
        <x:v>Essex</x:v>
      </x:c>
      <x:c r="B47" s="12" t="n">
        <x:f>SUMIFS('National scores'!$D47:$CT47,'National scores'!$D$4:$CT$4,B$6)</x:f>
        <x:v>97</x:v>
      </x:c>
      <x:c r="C47" s="12" t="n">
        <x:f>SUMIFS('National scores'!$D47:$CT47,'National scores'!$D$4:$CT$4,C$6)</x:f>
        <x:v>101</x:v>
      </x:c>
      <x:c r="D47" s="12" t="n">
        <x:f>SUMIFS('National scores'!$D47:$CT47,'National scores'!$D$4:$CT$4,D$6)</x:f>
        <x:v>121</x:v>
      </x:c>
      <x:c r="E47" s="12" t="n">
        <x:f>SUMIFS('National scores'!$D47:$CT47,'National scores'!$D$4:$CT$4,E$6)</x:f>
        <x:v>111</x:v>
      </x:c>
      <x:c r="F47" s="12" t="n">
        <x:f>SUMIFS('National scores'!$D47:$CT47,'National scores'!$D$4:$CT$4,F$6)</x:f>
        <x:v>108</x:v>
      </x:c>
      <x:c r="G47" s="12" t="n">
        <x:f>SUMIFS('National scores'!$D47:$CT47,'National scores'!$D$4:$CT$4,G$6)</x:f>
        <x:v>101</x:v>
      </x:c>
      <x:c r="H47" s="12" t="n">
        <x:f>'National scores'!B47</x:f>
        <x:v>639</x:v>
      </x:c>
      <x:c r="I47" s="12" t="n">
        <x:f>SUM(B47:G47)</x:f>
        <x:v>639</x:v>
      </x:c>
      <x:c r="J47" s="12" t="n">
        <x:f>1+COUNTIFS($I$7:$I$155,"&gt;"&amp;I47)</x:f>
        <x:v>33</x:v>
      </x:c>
      <x:c r="K47" s="12" t="n">
        <x:f>1+COUNTIFS($I$7:$I$155,"&lt;"&amp;I47)</x:f>
        <x:v>117</x:v>
      </x:c>
      <x:c r="L47" s="12" t="n">
        <x:f>I47-SUM('National scores'!AI47)</x:f>
        <x:v>632</x:v>
      </x:c>
      <x:c r="M47" s="12" t="n">
        <x:f>1+COUNTIFS($L$7:$L$155,"&lt;"&amp;L47)</x:f>
        <x:v>115</x:v>
      </x:c>
      <x:c r="N47" s="12" t="n">
        <x:f>I47-SUM('National scores'!AI47,'National scores'!AJ47,'National scores'!AK47)</x:f>
        <x:v>617</x:v>
      </x:c>
      <x:c r="O47" s="12" t="n">
        <x:f>1+COUNTIFS($N$7:$N$155,"&lt;"&amp;N47)</x:f>
        <x:v>113</x:v>
      </x:c>
      <x:c r="P47" s="12" t="n">
        <x:f>I47-R47</x:f>
        <x:v>419</x:v>
      </x:c>
      <x:c r="Q47" s="12" t="n">
        <x:f>1+COUNTIFS($P$7:$P$155,"&lt;"&amp;P47)</x:f>
        <x:v>99</x:v>
      </x:c>
      <x:c r="R47" s="12" t="n">
        <x:f>SUMIFS('National scores'!$D47:$CT47,'National scores'!$D$6:$CT$6,"Yes/no service")</x:f>
        <x:v>220</x:v>
      </x:c>
      <x:c r="S47" s="12" t="n">
        <x:f>COUNTIFS('National scores'!$D$6:$CT$6,"Yes/no service",'National scores'!$D47:$CT47,0)</x:f>
        <x:v>3</x:v>
      </x:c>
    </x:row>
    <x:row r="48" ht="22" customHeight="1">
      <x:c r="A48" s="13" t="str">
        <x:f>'National scores'!A48</x:f>
        <x:v>Gateshead</x:v>
      </x:c>
      <x:c r="B48" s="14" t="n">
        <x:f>SUMIFS('National scores'!$D48:$CT48,'National scores'!$D$4:$CT$4,B$6)</x:f>
        <x:v>73</x:v>
      </x:c>
      <x:c r="C48" s="14" t="n">
        <x:f>SUMIFS('National scores'!$D48:$CT48,'National scores'!$D$4:$CT$4,C$6)</x:f>
        <x:v>115</x:v>
      </x:c>
      <x:c r="D48" s="14" t="n">
        <x:f>SUMIFS('National scores'!$D48:$CT48,'National scores'!$D$4:$CT$4,D$6)</x:f>
        <x:v>100</x:v>
      </x:c>
      <x:c r="E48" s="14" t="n">
        <x:f>SUMIFS('National scores'!$D48:$CT48,'National scores'!$D$4:$CT$4,E$6)</x:f>
        <x:v>78</x:v>
      </x:c>
      <x:c r="F48" s="14" t="n">
        <x:f>SUMIFS('National scores'!$D48:$CT48,'National scores'!$D$4:$CT$4,F$6)</x:f>
        <x:v>122</x:v>
      </x:c>
      <x:c r="G48" s="14" t="n">
        <x:f>SUMIFS('National scores'!$D48:$CT48,'National scores'!$D$4:$CT$4,G$6)</x:f>
        <x:v>82</x:v>
      </x:c>
      <x:c r="H48" s="14" t="n">
        <x:f>'National scores'!B48</x:f>
        <x:v>570</x:v>
      </x:c>
      <x:c r="I48" s="14" t="n">
        <x:f>SUM(B48:G48)</x:f>
        <x:v>570</x:v>
      </x:c>
      <x:c r="J48" s="14" t="n">
        <x:f>1+COUNTIFS($I$7:$I$155,"&gt;"&amp;I48)</x:f>
        <x:v>94</x:v>
      </x:c>
      <x:c r="K48" s="14" t="n">
        <x:f>1+COUNTIFS($I$7:$I$155,"&lt;"&amp;I48)</x:f>
        <x:v>55</x:v>
      </x:c>
      <x:c r="L48" s="14" t="n">
        <x:f>I48-SUM('National scores'!AI48)</x:f>
        <x:v>563</x:v>
      </x:c>
      <x:c r="M48" s="14" t="n">
        <x:f>1+COUNTIFS($L$7:$L$155,"&lt;"&amp;L48)</x:f>
        <x:v>55</x:v>
      </x:c>
      <x:c r="N48" s="14" t="n">
        <x:f>I48-SUM('National scores'!AI48,'National scores'!AJ48,'National scores'!AK48)</x:f>
        <x:v>548</x:v>
      </x:c>
      <x:c r="O48" s="14" t="n">
        <x:f>1+COUNTIFS($N$7:$N$155,"&lt;"&amp;N48)</x:f>
        <x:v>50</x:v>
      </x:c>
      <x:c r="P48" s="14" t="n">
        <x:f>I48-R48</x:f>
        <x:v>370</x:v>
      </x:c>
      <x:c r="Q48" s="14" t="n">
        <x:f>1+COUNTIFS($P$7:$P$155,"&lt;"&amp;P48)</x:f>
        <x:v>46</x:v>
      </x:c>
      <x:c r="R48" s="14" t="n">
        <x:f>SUMIFS('National scores'!$D48:$CT48,'National scores'!$D$6:$CT$6,"Yes/no service")</x:f>
        <x:v>200</x:v>
      </x:c>
      <x:c r="S48" s="14" t="n">
        <x:f>COUNTIFS('National scores'!$D$6:$CT$6,"Yes/no service",'National scores'!$D48:$CT48,0)</x:f>
        <x:v>5</x:v>
      </x:c>
    </x:row>
    <x:row r="49" ht="22" customHeight="1">
      <x:c r="A49" s="2" t="str">
        <x:f>'National scores'!A49</x:f>
        <x:v>Gloucestershire</x:v>
      </x:c>
      <x:c r="B49" s="12" t="n">
        <x:f>SUMIFS('National scores'!$D49:$CT49,'National scores'!$D$4:$CT$4,B$6)</x:f>
        <x:v>83</x:v>
      </x:c>
      <x:c r="C49" s="12" t="n">
        <x:f>SUMIFS('National scores'!$D49:$CT49,'National scores'!$D$4:$CT$4,C$6)</x:f>
        <x:v>114</x:v>
      </x:c>
      <x:c r="D49" s="12" t="n">
        <x:f>SUMIFS('National scores'!$D49:$CT49,'National scores'!$D$4:$CT$4,D$6)</x:f>
        <x:v>118</x:v>
      </x:c>
      <x:c r="E49" s="12" t="n">
        <x:f>SUMIFS('National scores'!$D49:$CT49,'National scores'!$D$4:$CT$4,E$6)</x:f>
        <x:v>126</x:v>
      </x:c>
      <x:c r="F49" s="12" t="n">
        <x:f>SUMIFS('National scores'!$D49:$CT49,'National scores'!$D$4:$CT$4,F$6)</x:f>
        <x:v>111</x:v>
      </x:c>
      <x:c r="G49" s="12" t="n">
        <x:f>SUMIFS('National scores'!$D49:$CT49,'National scores'!$D$4:$CT$4,G$6)</x:f>
        <x:v>116</x:v>
      </x:c>
      <x:c r="H49" s="12" t="n">
        <x:f>'National scores'!B49</x:f>
        <x:v>668</x:v>
      </x:c>
      <x:c r="I49" s="12" t="n">
        <x:f>SUM(B49:G49)</x:f>
        <x:v>668</x:v>
      </x:c>
      <x:c r="J49" s="12" t="n">
        <x:f>1+COUNTIFS($I$7:$I$155,"&gt;"&amp;I49)</x:f>
        <x:v>16</x:v>
      </x:c>
      <x:c r="K49" s="12" t="n">
        <x:f>1+COUNTIFS($I$7:$I$155,"&lt;"&amp;I49)</x:f>
        <x:v>134</x:v>
      </x:c>
      <x:c r="L49" s="12" t="n">
        <x:f>I49-SUM('National scores'!AI49)</x:f>
        <x:v>659</x:v>
      </x:c>
      <x:c r="M49" s="12" t="n">
        <x:f>1+COUNTIFS($L$7:$L$155,"&lt;"&amp;L49)</x:f>
        <x:v>131</x:v>
      </x:c>
      <x:c r="N49" s="12" t="n">
        <x:f>I49-SUM('National scores'!AI49,'National scores'!AJ49,'National scores'!AK49)</x:f>
        <x:v>646</x:v>
      </x:c>
      <x:c r="O49" s="12" t="n">
        <x:f>1+COUNTIFS($N$7:$N$155,"&lt;"&amp;N49)</x:f>
        <x:v>133</x:v>
      </x:c>
      <x:c r="P49" s="12" t="n">
        <x:f>I49-R49</x:f>
        <x:v>438</x:v>
      </x:c>
      <x:c r="Q49" s="12" t="n">
        <x:f>1+COUNTIFS($P$7:$P$155,"&lt;"&amp;P49)</x:f>
        <x:v>113</x:v>
      </x:c>
      <x:c r="R49" s="12" t="n">
        <x:f>SUMIFS('National scores'!$D49:$CT49,'National scores'!$D$6:$CT$6,"Yes/no service")</x:f>
        <x:v>230</x:v>
      </x:c>
      <x:c r="S49" s="12" t="n">
        <x:f>COUNTIFS('National scores'!$D$6:$CT$6,"Yes/no service",'National scores'!$D49:$CT49,0)</x:f>
        <x:v>2</x:v>
      </x:c>
    </x:row>
    <x:row r="50" ht="22" customHeight="1">
      <x:c r="A50" s="13" t="str">
        <x:f>'National scores'!A50</x:f>
        <x:v>Greenwich</x:v>
      </x:c>
      <x:c r="B50" s="14" t="n">
        <x:f>SUMIFS('National scores'!$D50:$CT50,'National scores'!$D$4:$CT$4,B$6)</x:f>
        <x:v>82</x:v>
      </x:c>
      <x:c r="C50" s="14" t="n">
        <x:f>SUMIFS('National scores'!$D50:$CT50,'National scores'!$D$4:$CT$4,C$6)</x:f>
        <x:v>97</x:v>
      </x:c>
      <x:c r="D50" s="14" t="n">
        <x:f>SUMIFS('National scores'!$D50:$CT50,'National scores'!$D$4:$CT$4,D$6)</x:f>
        <x:v>101</x:v>
      </x:c>
      <x:c r="E50" s="14" t="n">
        <x:f>SUMIFS('National scores'!$D50:$CT50,'National scores'!$D$4:$CT$4,E$6)</x:f>
        <x:v>129</x:v>
      </x:c>
      <x:c r="F50" s="14" t="n">
        <x:f>SUMIFS('National scores'!$D50:$CT50,'National scores'!$D$4:$CT$4,F$6)</x:f>
        <x:v>99</x:v>
      </x:c>
      <x:c r="G50" s="14" t="n">
        <x:f>SUMIFS('National scores'!$D50:$CT50,'National scores'!$D$4:$CT$4,G$6)</x:f>
        <x:v>117</x:v>
      </x:c>
      <x:c r="H50" s="14" t="n">
        <x:f>'National scores'!B50</x:f>
        <x:v>625</x:v>
      </x:c>
      <x:c r="I50" s="14" t="n">
        <x:f>SUM(B50:G50)</x:f>
        <x:v>625</x:v>
      </x:c>
      <x:c r="J50" s="14" t="n">
        <x:f>1+COUNTIFS($I$7:$I$155,"&gt;"&amp;I50)</x:f>
        <x:v>43</x:v>
      </x:c>
      <x:c r="K50" s="14" t="n">
        <x:f>1+COUNTIFS($I$7:$I$155,"&lt;"&amp;I50)</x:f>
        <x:v>105</x:v>
      </x:c>
      <x:c r="L50" s="14" t="n">
        <x:f>I50-SUM('National scores'!AI50)</x:f>
        <x:v>624</x:v>
      </x:c>
      <x:c r="M50" s="14" t="n">
        <x:f>1+COUNTIFS($L$7:$L$155,"&lt;"&amp;L50)</x:f>
        <x:v>110</x:v>
      </x:c>
      <x:c r="N50" s="14" t="n">
        <x:f>I50-SUM('National scores'!AI50,'National scores'!AJ50,'National scores'!AK50)</x:f>
        <x:v>611</x:v>
      </x:c>
      <x:c r="O50" s="14" t="n">
        <x:f>1+COUNTIFS($N$7:$N$155,"&lt;"&amp;N50)</x:f>
        <x:v>109</x:v>
      </x:c>
      <x:c r="P50" s="14" t="n">
        <x:f>I50-R50</x:f>
        <x:v>385</x:v>
      </x:c>
      <x:c r="Q50" s="14" t="n">
        <x:f>1+COUNTIFS($P$7:$P$155,"&lt;"&amp;P50)</x:f>
        <x:v>64</x:v>
      </x:c>
      <x:c r="R50" s="14" t="n">
        <x:f>SUMIFS('National scores'!$D50:$CT50,'National scores'!$D$6:$CT$6,"Yes/no service")</x:f>
        <x:v>240</x:v>
      </x:c>
      <x:c r="S50" s="14" t="n">
        <x:f>COUNTIFS('National scores'!$D$6:$CT$6,"Yes/no service",'National scores'!$D50:$CT50,0)</x:f>
        <x:v>1</x:v>
      </x:c>
    </x:row>
    <x:row r="51" ht="22" customHeight="1">
      <x:c r="A51" s="2" t="str">
        <x:f>'National scores'!A51</x:f>
        <x:v>Hackney</x:v>
      </x:c>
      <x:c r="B51" s="12" t="n">
        <x:f>SUMIFS('National scores'!$D51:$CT51,'National scores'!$D$4:$CT$4,B$6)</x:f>
        <x:v>89</x:v>
      </x:c>
      <x:c r="C51" s="12" t="n">
        <x:f>SUMIFS('National scores'!$D51:$CT51,'National scores'!$D$4:$CT$4,C$6)</x:f>
        <x:v>84</x:v>
      </x:c>
      <x:c r="D51" s="12" t="n">
        <x:f>SUMIFS('National scores'!$D51:$CT51,'National scores'!$D$4:$CT$4,D$6)</x:f>
        <x:v>86</x:v>
      </x:c>
      <x:c r="E51" s="12" t="n">
        <x:f>SUMIFS('National scores'!$D51:$CT51,'National scores'!$D$4:$CT$4,E$6)</x:f>
        <x:v>107</x:v>
      </x:c>
      <x:c r="F51" s="12" t="n">
        <x:f>SUMIFS('National scores'!$D51:$CT51,'National scores'!$D$4:$CT$4,F$6)</x:f>
        <x:v>111</x:v>
      </x:c>
      <x:c r="G51" s="12" t="n">
        <x:f>SUMIFS('National scores'!$D51:$CT51,'National scores'!$D$4:$CT$4,G$6)</x:f>
        <x:v>93</x:v>
      </x:c>
      <x:c r="H51" s="12" t="n">
        <x:f>'National scores'!B51</x:f>
        <x:v>570</x:v>
      </x:c>
      <x:c r="I51" s="12" t="n">
        <x:f>SUM(B51:G51)</x:f>
        <x:v>570</x:v>
      </x:c>
      <x:c r="J51" s="12" t="n">
        <x:f>1+COUNTIFS($I$7:$I$155,"&gt;"&amp;I51)</x:f>
        <x:v>94</x:v>
      </x:c>
      <x:c r="K51" s="12" t="n">
        <x:f>1+COUNTIFS($I$7:$I$155,"&lt;"&amp;I51)</x:f>
        <x:v>55</x:v>
      </x:c>
      <x:c r="L51" s="12" t="n">
        <x:f>I51-SUM('National scores'!AI51)</x:f>
        <x:v>569</x:v>
      </x:c>
      <x:c r="M51" s="12" t="n">
        <x:f>1+COUNTIFS($L$7:$L$155,"&lt;"&amp;L51)</x:f>
        <x:v>60</x:v>
      </x:c>
      <x:c r="N51" s="12" t="n">
        <x:f>I51-SUM('National scores'!AI51,'National scores'!AJ51,'National scores'!AK51)</x:f>
        <x:v>566</x:v>
      </x:c>
      <x:c r="O51" s="12" t="n">
        <x:f>1+COUNTIFS($N$7:$N$155,"&lt;"&amp;N51)</x:f>
        <x:v>69</x:v>
      </x:c>
      <x:c r="P51" s="12" t="n">
        <x:f>I51-R51</x:f>
        <x:v>360</x:v>
      </x:c>
      <x:c r="Q51" s="12" t="n">
        <x:f>1+COUNTIFS($P$7:$P$155,"&lt;"&amp;P51)</x:f>
        <x:v>39</x:v>
      </x:c>
      <x:c r="R51" s="12" t="n">
        <x:f>SUMIFS('National scores'!$D51:$CT51,'National scores'!$D$6:$CT$6,"Yes/no service")</x:f>
        <x:v>210</x:v>
      </x:c>
      <x:c r="S51" s="12" t="n">
        <x:f>COUNTIFS('National scores'!$D$6:$CT$6,"Yes/no service",'National scores'!$D51:$CT51,0)</x:f>
        <x:v>4</x:v>
      </x:c>
    </x:row>
    <x:row r="52" ht="22" customHeight="1">
      <x:c r="A52" s="13" t="str">
        <x:f>'National scores'!A52</x:f>
        <x:v>Halton</x:v>
      </x:c>
      <x:c r="B52" s="14" t="n">
        <x:f>SUMIFS('National scores'!$D52:$CT52,'National scores'!$D$4:$CT$4,B$6)</x:f>
        <x:v>56</x:v>
      </x:c>
      <x:c r="C52" s="14" t="n">
        <x:f>SUMIFS('National scores'!$D52:$CT52,'National scores'!$D$4:$CT$4,C$6)</x:f>
        <x:v>75</x:v>
      </x:c>
      <x:c r="D52" s="14" t="n">
        <x:f>SUMIFS('National scores'!$D52:$CT52,'National scores'!$D$4:$CT$4,D$6)</x:f>
        <x:v>102</x:v>
      </x:c>
      <x:c r="E52" s="14" t="n">
        <x:f>SUMIFS('National scores'!$D52:$CT52,'National scores'!$D$4:$CT$4,E$6)</x:f>
        <x:v>67</x:v>
      </x:c>
      <x:c r="F52" s="14" t="n">
        <x:f>SUMIFS('National scores'!$D52:$CT52,'National scores'!$D$4:$CT$4,F$6)</x:f>
        <x:v>91</x:v>
      </x:c>
      <x:c r="G52" s="14" t="n">
        <x:f>SUMIFS('National scores'!$D52:$CT52,'National scores'!$D$4:$CT$4,G$6)</x:f>
        <x:v>84</x:v>
      </x:c>
      <x:c r="H52" s="14" t="n">
        <x:f>'National scores'!B52</x:f>
        <x:v>475</x:v>
      </x:c>
      <x:c r="I52" s="14" t="n">
        <x:f>SUM(B52:G52)</x:f>
        <x:v>475</x:v>
      </x:c>
      <x:c r="J52" s="14" t="n">
        <x:f>1+COUNTIFS($I$7:$I$155,"&gt;"&amp;I52)</x:f>
        <x:v>145</x:v>
      </x:c>
      <x:c r="K52" s="14" t="n">
        <x:f>1+COUNTIFS($I$7:$I$155,"&lt;"&amp;I52)</x:f>
        <x:v>5</x:v>
      </x:c>
      <x:c r="L52" s="14" t="n">
        <x:f>I52-SUM('National scores'!AI52)</x:f>
        <x:v>468</x:v>
      </x:c>
      <x:c r="M52" s="14" t="n">
        <x:f>1+COUNTIFS($L$7:$L$155,"&lt;"&amp;L52)</x:f>
        <x:v>4</x:v>
      </x:c>
      <x:c r="N52" s="14" t="n">
        <x:f>I52-SUM('National scores'!AI52,'National scores'!AJ52,'National scores'!AK52)</x:f>
        <x:v>458</x:v>
      </x:c>
      <x:c r="O52" s="14" t="n">
        <x:f>1+COUNTIFS($N$7:$N$155,"&lt;"&amp;N52)</x:f>
        <x:v>3</x:v>
      </x:c>
      <x:c r="P52" s="14" t="n">
        <x:f>I52-R52</x:f>
        <x:v>315</x:v>
      </x:c>
      <x:c r="Q52" s="14" t="n">
        <x:f>1+COUNTIFS($P$7:$P$155,"&lt;"&amp;P52)</x:f>
        <x:v>10</x:v>
      </x:c>
      <x:c r="R52" s="14" t="n">
        <x:f>SUMIFS('National scores'!$D52:$CT52,'National scores'!$D$6:$CT$6,"Yes/no service")</x:f>
        <x:v>160</x:v>
      </x:c>
      <x:c r="S52" s="14" t="n">
        <x:f>COUNTIFS('National scores'!$D$6:$CT$6,"Yes/no service",'National scores'!$D52:$CT52,0)</x:f>
        <x:v>9</x:v>
      </x:c>
    </x:row>
    <x:row r="53" ht="22" customHeight="1">
      <x:c r="A53" s="2" t="str">
        <x:f>'National scores'!A53</x:f>
        <x:v>Hammersmith and Fulham</x:v>
      </x:c>
      <x:c r="B53" s="12" t="n">
        <x:f>SUMIFS('National scores'!$D53:$CT53,'National scores'!$D$4:$CT$4,B$6)</x:f>
        <x:v>75</x:v>
      </x:c>
      <x:c r="C53" s="12" t="n">
        <x:f>SUMIFS('National scores'!$D53:$CT53,'National scores'!$D$4:$CT$4,C$6)</x:f>
        <x:v>96</x:v>
      </x:c>
      <x:c r="D53" s="12" t="n">
        <x:f>SUMIFS('National scores'!$D53:$CT53,'National scores'!$D$4:$CT$4,D$6)</x:f>
        <x:v>111</x:v>
      </x:c>
      <x:c r="E53" s="12" t="n">
        <x:f>SUMIFS('National scores'!$D53:$CT53,'National scores'!$D$4:$CT$4,E$6)</x:f>
        <x:v>162</x:v>
      </x:c>
      <x:c r="F53" s="12" t="n">
        <x:f>SUMIFS('National scores'!$D53:$CT53,'National scores'!$D$4:$CT$4,F$6)</x:f>
        <x:v>108</x:v>
      </x:c>
      <x:c r="G53" s="12" t="n">
        <x:f>SUMIFS('National scores'!$D53:$CT53,'National scores'!$D$4:$CT$4,G$6)</x:f>
        <x:v>114</x:v>
      </x:c>
      <x:c r="H53" s="12" t="n">
        <x:f>'National scores'!B53</x:f>
        <x:v>666</x:v>
      </x:c>
      <x:c r="I53" s="12" t="n">
        <x:f>SUM(B53:G53)</x:f>
        <x:v>666</x:v>
      </x:c>
      <x:c r="J53" s="12" t="n">
        <x:f>1+COUNTIFS($I$7:$I$155,"&gt;"&amp;I53)</x:f>
        <x:v>18</x:v>
      </x:c>
      <x:c r="K53" s="12" t="n">
        <x:f>1+COUNTIFS($I$7:$I$155,"&lt;"&amp;I53)</x:f>
        <x:v>132</x:v>
      </x:c>
      <x:c r="L53" s="12" t="n">
        <x:f>I53-SUM('National scores'!AI53)</x:f>
        <x:v>665</x:v>
      </x:c>
      <x:c r="M53" s="12" t="n">
        <x:f>1+COUNTIFS($L$7:$L$155,"&lt;"&amp;L53)</x:f>
        <x:v>136</x:v>
      </x:c>
      <x:c r="N53" s="12" t="n">
        <x:f>I53-SUM('National scores'!AI53,'National scores'!AJ53,'National scores'!AK53)</x:f>
        <x:v>662</x:v>
      </x:c>
      <x:c r="O53" s="12" t="n">
        <x:f>1+COUNTIFS($N$7:$N$155,"&lt;"&amp;N53)</x:f>
        <x:v>142</x:v>
      </x:c>
      <x:c r="P53" s="12" t="n">
        <x:f>I53-R53</x:f>
        <x:v>446</x:v>
      </x:c>
      <x:c r="Q53" s="12" t="n">
        <x:f>1+COUNTIFS($P$7:$P$155,"&lt;"&amp;P53)</x:f>
        <x:v>121</x:v>
      </x:c>
      <x:c r="R53" s="12" t="n">
        <x:f>SUMIFS('National scores'!$D53:$CT53,'National scores'!$D$6:$CT$6,"Yes/no service")</x:f>
        <x:v>220</x:v>
      </x:c>
      <x:c r="S53" s="12" t="n">
        <x:f>COUNTIFS('National scores'!$D$6:$CT$6,"Yes/no service",'National scores'!$D53:$CT53,0)</x:f>
        <x:v>3</x:v>
      </x:c>
    </x:row>
    <x:row r="54" ht="22" customHeight="1">
      <x:c r="A54" s="13" t="str">
        <x:f>'National scores'!A54</x:f>
        <x:v>Hampshire</x:v>
      </x:c>
      <x:c r="B54" s="14" t="n">
        <x:f>SUMIFS('National scores'!$D54:$CT54,'National scores'!$D$4:$CT$4,B$6)</x:f>
        <x:v>73</x:v>
      </x:c>
      <x:c r="C54" s="14" t="n">
        <x:f>SUMIFS('National scores'!$D54:$CT54,'National scores'!$D$4:$CT$4,C$6)</x:f>
        <x:v>137</x:v>
      </x:c>
      <x:c r="D54" s="14" t="n">
        <x:f>SUMIFS('National scores'!$D54:$CT54,'National scores'!$D$4:$CT$4,D$6)</x:f>
        <x:v>125</x:v>
      </x:c>
      <x:c r="E54" s="14" t="n">
        <x:f>SUMIFS('National scores'!$D54:$CT54,'National scores'!$D$4:$CT$4,E$6)</x:f>
        <x:v>133</x:v>
      </x:c>
      <x:c r="F54" s="14" t="n">
        <x:f>SUMIFS('National scores'!$D54:$CT54,'National scores'!$D$4:$CT$4,F$6)</x:f>
        <x:v>97</x:v>
      </x:c>
      <x:c r="G54" s="14" t="n">
        <x:f>SUMIFS('National scores'!$D54:$CT54,'National scores'!$D$4:$CT$4,G$6)</x:f>
        <x:v>96</x:v>
      </x:c>
      <x:c r="H54" s="14" t="n">
        <x:f>'National scores'!B54</x:f>
        <x:v>661</x:v>
      </x:c>
      <x:c r="I54" s="14" t="n">
        <x:f>SUM(B54:G54)</x:f>
        <x:v>661</x:v>
      </x:c>
      <x:c r="J54" s="14" t="n">
        <x:f>1+COUNTIFS($I$7:$I$155,"&gt;"&amp;I54)</x:f>
        <x:v>20</x:v>
      </x:c>
      <x:c r="K54" s="14" t="n">
        <x:f>1+COUNTIFS($I$7:$I$155,"&lt;"&amp;I54)</x:f>
        <x:v>130</x:v>
      </x:c>
      <x:c r="L54" s="14" t="n">
        <x:f>I54-SUM('National scores'!AI54)</x:f>
        <x:v>651</x:v>
      </x:c>
      <x:c r="M54" s="14" t="n">
        <x:f>1+COUNTIFS($L$7:$L$155,"&lt;"&amp;L54)</x:f>
        <x:v>127</x:v>
      </x:c>
      <x:c r="N54" s="14" t="n">
        <x:f>I54-SUM('National scores'!AI54,'National scores'!AJ54,'National scores'!AK54)</x:f>
        <x:v>633</x:v>
      </x:c>
      <x:c r="O54" s="14" t="n">
        <x:f>1+COUNTIFS($N$7:$N$155,"&lt;"&amp;N54)</x:f>
        <x:v>123</x:v>
      </x:c>
      <x:c r="P54" s="14" t="n">
        <x:f>I54-R54</x:f>
        <x:v>461</x:v>
      </x:c>
      <x:c r="Q54" s="14" t="n">
        <x:f>1+COUNTIFS($P$7:$P$155,"&lt;"&amp;P54)</x:f>
        <x:v>135</x:v>
      </x:c>
      <x:c r="R54" s="14" t="n">
        <x:f>SUMIFS('National scores'!$D54:$CT54,'National scores'!$D$6:$CT$6,"Yes/no service")</x:f>
        <x:v>200</x:v>
      </x:c>
      <x:c r="S54" s="14" t="n">
        <x:f>COUNTIFS('National scores'!$D$6:$CT$6,"Yes/no service",'National scores'!$D54:$CT54,0)</x:f>
        <x:v>5</x:v>
      </x:c>
    </x:row>
    <x:row r="55" ht="22" customHeight="1">
      <x:c r="A55" s="2" t="str">
        <x:f>'National scores'!A55</x:f>
        <x:v>Haringey</x:v>
      </x:c>
      <x:c r="B55" s="12" t="n">
        <x:f>SUMIFS('National scores'!$D55:$CT55,'National scores'!$D$4:$CT$4,B$6)</x:f>
        <x:v>87</x:v>
      </x:c>
      <x:c r="C55" s="12" t="n">
        <x:f>SUMIFS('National scores'!$D55:$CT55,'National scores'!$D$4:$CT$4,C$6)</x:f>
        <x:v>108</x:v>
      </x:c>
      <x:c r="D55" s="12" t="n">
        <x:f>SUMIFS('National scores'!$D55:$CT55,'National scores'!$D$4:$CT$4,D$6)</x:f>
        <x:v>120</x:v>
      </x:c>
      <x:c r="E55" s="12" t="n">
        <x:f>SUMIFS('National scores'!$D55:$CT55,'National scores'!$D$4:$CT$4,E$6)</x:f>
        <x:v>144</x:v>
      </x:c>
      <x:c r="F55" s="12" t="n">
        <x:f>SUMIFS('National scores'!$D55:$CT55,'National scores'!$D$4:$CT$4,F$6)</x:f>
        <x:v>115</x:v>
      </x:c>
      <x:c r="G55" s="12" t="n">
        <x:f>SUMIFS('National scores'!$D55:$CT55,'National scores'!$D$4:$CT$4,G$6)</x:f>
        <x:v>115</x:v>
      </x:c>
      <x:c r="H55" s="12" t="n">
        <x:f>'National scores'!B55</x:f>
        <x:v>689</x:v>
      </x:c>
      <x:c r="I55" s="12" t="n">
        <x:f>SUM(B55:G55)</x:f>
        <x:v>689</x:v>
      </x:c>
      <x:c r="J55" s="12" t="n">
        <x:f>1+COUNTIFS($I$7:$I$155,"&gt;"&amp;I55)</x:f>
        <x:v>7</x:v>
      </x:c>
      <x:c r="K55" s="12" t="n">
        <x:f>1+COUNTIFS($I$7:$I$155,"&lt;"&amp;I55)</x:f>
        <x:v>143</x:v>
      </x:c>
      <x:c r="L55" s="12" t="n">
        <x:f>I55-SUM('National scores'!AI55)</x:f>
        <x:v>688</x:v>
      </x:c>
      <x:c r="M55" s="12" t="n">
        <x:f>1+COUNTIFS($L$7:$L$155,"&lt;"&amp;L55)</x:f>
        <x:v>143</x:v>
      </x:c>
      <x:c r="N55" s="12" t="n">
        <x:f>I55-SUM('National scores'!AI55,'National scores'!AJ55,'National scores'!AK55)</x:f>
        <x:v>679</x:v>
      </x:c>
      <x:c r="O55" s="12" t="n">
        <x:f>1+COUNTIFS($N$7:$N$155,"&lt;"&amp;N55)</x:f>
        <x:v>144</x:v>
      </x:c>
      <x:c r="P55" s="12" t="n">
        <x:f>I55-R55</x:f>
        <x:v>469</x:v>
      </x:c>
      <x:c r="Q55" s="12" t="n">
        <x:f>1+COUNTIFS($P$7:$P$155,"&lt;"&amp;P55)</x:f>
        <x:v>141</x:v>
      </x:c>
      <x:c r="R55" s="12" t="n">
        <x:f>SUMIFS('National scores'!$D55:$CT55,'National scores'!$D$6:$CT$6,"Yes/no service")</x:f>
        <x:v>220</x:v>
      </x:c>
      <x:c r="S55" s="12" t="n">
        <x:f>COUNTIFS('National scores'!$D$6:$CT$6,"Yes/no service",'National scores'!$D55:$CT55,0)</x:f>
        <x:v>3</x:v>
      </x:c>
    </x:row>
    <x:row r="56" ht="22" customHeight="1">
      <x:c r="A56" s="13" t="str">
        <x:f>'National scores'!A56</x:f>
        <x:v>Harrow</x:v>
      </x:c>
      <x:c r="B56" s="14" t="n">
        <x:f>SUMIFS('National scores'!$D56:$CT56,'National scores'!$D$4:$CT$4,B$6)</x:f>
        <x:v>76</x:v>
      </x:c>
      <x:c r="C56" s="14" t="n">
        <x:f>SUMIFS('National scores'!$D56:$CT56,'National scores'!$D$4:$CT$4,C$6)</x:f>
        <x:v>92</x:v>
      </x:c>
      <x:c r="D56" s="14" t="n">
        <x:f>SUMIFS('National scores'!$D56:$CT56,'National scores'!$D$4:$CT$4,D$6)</x:f>
        <x:v>103</x:v>
      </x:c>
      <x:c r="E56" s="14" t="n">
        <x:f>SUMIFS('National scores'!$D56:$CT56,'National scores'!$D$4:$CT$4,E$6)</x:f>
        <x:v>168</x:v>
      </x:c>
      <x:c r="F56" s="14" t="n">
        <x:f>SUMIFS('National scores'!$D56:$CT56,'National scores'!$D$4:$CT$4,F$6)</x:f>
        <x:v>116</x:v>
      </x:c>
      <x:c r="G56" s="14" t="n">
        <x:f>SUMIFS('National scores'!$D56:$CT56,'National scores'!$D$4:$CT$4,G$6)</x:f>
        <x:v>99</x:v>
      </x:c>
      <x:c r="H56" s="14" t="n">
        <x:f>'National scores'!B56</x:f>
        <x:v>654</x:v>
      </x:c>
      <x:c r="I56" s="14" t="n">
        <x:f>SUM(B56:G56)</x:f>
        <x:v>654</x:v>
      </x:c>
      <x:c r="J56" s="14" t="n">
        <x:f>1+COUNTIFS($I$7:$I$155,"&gt;"&amp;I56)</x:f>
        <x:v>24</x:v>
      </x:c>
      <x:c r="K56" s="14" t="n">
        <x:f>1+COUNTIFS($I$7:$I$155,"&lt;"&amp;I56)</x:f>
        <x:v>126</x:v>
      </x:c>
      <x:c r="L56" s="14" t="n">
        <x:f>I56-SUM('National scores'!AI56)</x:f>
        <x:v>653</x:v>
      </x:c>
      <x:c r="M56" s="14" t="n">
        <x:f>1+COUNTIFS($L$7:$L$155,"&lt;"&amp;L56)</x:f>
        <x:v>129</x:v>
      </x:c>
      <x:c r="N56" s="14" t="n">
        <x:f>I56-SUM('National scores'!AI56,'National scores'!AJ56,'National scores'!AK56)</x:f>
        <x:v>651</x:v>
      </x:c>
      <x:c r="O56" s="14" t="n">
        <x:f>1+COUNTIFS($N$7:$N$155,"&lt;"&amp;N56)</x:f>
        <x:v>137</x:v>
      </x:c>
      <x:c r="P56" s="14" t="n">
        <x:f>I56-R56</x:f>
        <x:v>434</x:v>
      </x:c>
      <x:c r="Q56" s="14" t="n">
        <x:f>1+COUNTIFS($P$7:$P$155,"&lt;"&amp;P56)</x:f>
        <x:v>106</x:v>
      </x:c>
      <x:c r="R56" s="14" t="n">
        <x:f>SUMIFS('National scores'!$D56:$CT56,'National scores'!$D$6:$CT$6,"Yes/no service")</x:f>
        <x:v>220</x:v>
      </x:c>
      <x:c r="S56" s="14" t="n">
        <x:f>COUNTIFS('National scores'!$D$6:$CT$6,"Yes/no service",'National scores'!$D56:$CT56,0)</x:f>
        <x:v>3</x:v>
      </x:c>
    </x:row>
    <x:row r="57" ht="22" customHeight="1">
      <x:c r="A57" s="2" t="str">
        <x:f>'National scores'!A57</x:f>
        <x:v>Hartlepool</x:v>
      </x:c>
      <x:c r="B57" s="12" t="n">
        <x:f>SUMIFS('National scores'!$D57:$CT57,'National scores'!$D$4:$CT$4,B$6)</x:f>
        <x:v>86</x:v>
      </x:c>
      <x:c r="C57" s="12" t="n">
        <x:f>SUMIFS('National scores'!$D57:$CT57,'National scores'!$D$4:$CT$4,C$6)</x:f>
        <x:v>101</x:v>
      </x:c>
      <x:c r="D57" s="12" t="n">
        <x:f>SUMIFS('National scores'!$D57:$CT57,'National scores'!$D$4:$CT$4,D$6)</x:f>
        <x:v>93</x:v>
      </x:c>
      <x:c r="E57" s="12" t="n">
        <x:f>SUMIFS('National scores'!$D57:$CT57,'National scores'!$D$4:$CT$4,E$6)</x:f>
        <x:v>61</x:v>
      </x:c>
      <x:c r="F57" s="12" t="n">
        <x:f>SUMIFS('National scores'!$D57:$CT57,'National scores'!$D$4:$CT$4,F$6)</x:f>
        <x:v>115</x:v>
      </x:c>
      <x:c r="G57" s="12" t="n">
        <x:f>SUMIFS('National scores'!$D57:$CT57,'National scores'!$D$4:$CT$4,G$6)</x:f>
        <x:v>85</x:v>
      </x:c>
      <x:c r="H57" s="12" t="n">
        <x:f>'National scores'!B57</x:f>
        <x:v>541</x:v>
      </x:c>
      <x:c r="I57" s="12" t="n">
        <x:f>SUM(B57:G57)</x:f>
        <x:v>541</x:v>
      </x:c>
      <x:c r="J57" s="12" t="n">
        <x:f>1+COUNTIFS($I$7:$I$155,"&gt;"&amp;I57)</x:f>
        <x:v>123</x:v>
      </x:c>
      <x:c r="K57" s="12" t="n">
        <x:f>1+COUNTIFS($I$7:$I$155,"&lt;"&amp;I57)</x:f>
        <x:v>25</x:v>
      </x:c>
      <x:c r="L57" s="12" t="n">
        <x:f>I57-SUM('National scores'!AI57)</x:f>
        <x:v>537</x:v>
      </x:c>
      <x:c r="M57" s="12" t="n">
        <x:f>1+COUNTIFS($L$7:$L$155,"&lt;"&amp;L57)</x:f>
        <x:v>26</x:v>
      </x:c>
      <x:c r="N57" s="12" t="n">
        <x:f>I57-SUM('National scores'!AI57,'National scores'!AJ57,'National scores'!AK57)</x:f>
        <x:v>532</x:v>
      </x:c>
      <x:c r="O57" s="12" t="n">
        <x:f>1+COUNTIFS($N$7:$N$155,"&lt;"&amp;N57)</x:f>
        <x:v>30</x:v>
      </x:c>
      <x:c r="P57" s="12" t="n">
        <x:f>I57-R57</x:f>
        <x:v>311</x:v>
      </x:c>
      <x:c r="Q57" s="12" t="n">
        <x:f>1+COUNTIFS($P$7:$P$155,"&lt;"&amp;P57)</x:f>
        <x:v>7</x:v>
      </x:c>
      <x:c r="R57" s="12" t="n">
        <x:f>SUMIFS('National scores'!$D57:$CT57,'National scores'!$D$6:$CT$6,"Yes/no service")</x:f>
        <x:v>230</x:v>
      </x:c>
      <x:c r="S57" s="12" t="n">
        <x:f>COUNTIFS('National scores'!$D$6:$CT$6,"Yes/no service",'National scores'!$D57:$CT57,0)</x:f>
        <x:v>2</x:v>
      </x:c>
    </x:row>
    <x:row r="58" ht="22" customHeight="1">
      <x:c r="A58" s="13" t="str">
        <x:f>'National scores'!A58</x:f>
        <x:v>Havering</x:v>
      </x:c>
      <x:c r="B58" s="14" t="n">
        <x:f>SUMIFS('National scores'!$D58:$CT58,'National scores'!$D$4:$CT$4,B$6)</x:f>
        <x:v>101</x:v>
      </x:c>
      <x:c r="C58" s="14" t="n">
        <x:f>SUMIFS('National scores'!$D58:$CT58,'National scores'!$D$4:$CT$4,C$6)</x:f>
        <x:v>111</x:v>
      </x:c>
      <x:c r="D58" s="14" t="n">
        <x:f>SUMIFS('National scores'!$D58:$CT58,'National scores'!$D$4:$CT$4,D$6)</x:f>
        <x:v>126</x:v>
      </x:c>
      <x:c r="E58" s="14" t="n">
        <x:f>SUMIFS('National scores'!$D58:$CT58,'National scores'!$D$4:$CT$4,E$6)</x:f>
        <x:v>135</x:v>
      </x:c>
      <x:c r="F58" s="14" t="n">
        <x:f>SUMIFS('National scores'!$D58:$CT58,'National scores'!$D$4:$CT$4,F$6)</x:f>
        <x:v>84</x:v>
      </x:c>
      <x:c r="G58" s="14" t="n">
        <x:f>SUMIFS('National scores'!$D58:$CT58,'National scores'!$D$4:$CT$4,G$6)</x:f>
        <x:v>98</x:v>
      </x:c>
      <x:c r="H58" s="14" t="n">
        <x:f>'National scores'!B58</x:f>
        <x:v>655</x:v>
      </x:c>
      <x:c r="I58" s="14" t="n">
        <x:f>SUM(B58:G58)</x:f>
        <x:v>655</x:v>
      </x:c>
      <x:c r="J58" s="14" t="n">
        <x:f>1+COUNTIFS($I$7:$I$155,"&gt;"&amp;I58)</x:f>
        <x:v>23</x:v>
      </x:c>
      <x:c r="K58" s="14" t="n">
        <x:f>1+COUNTIFS($I$7:$I$155,"&lt;"&amp;I58)</x:f>
        <x:v>127</x:v>
      </x:c>
      <x:c r="L58" s="14" t="n">
        <x:f>I58-SUM('National scores'!AI58)</x:f>
        <x:v>652</x:v>
      </x:c>
      <x:c r="M58" s="14" t="n">
        <x:f>1+COUNTIFS($L$7:$L$155,"&lt;"&amp;L58)</x:f>
        <x:v>128</x:v>
      </x:c>
      <x:c r="N58" s="14" t="n">
        <x:f>I58-SUM('National scores'!AI58,'National scores'!AJ58,'National scores'!AK58)</x:f>
        <x:v>635</x:v>
      </x:c>
      <x:c r="O58" s="14" t="n">
        <x:f>1+COUNTIFS($N$7:$N$155,"&lt;"&amp;N58)</x:f>
        <x:v>125</x:v>
      </x:c>
      <x:c r="P58" s="14" t="n">
        <x:f>I58-R58</x:f>
        <x:v>435</x:v>
      </x:c>
      <x:c r="Q58" s="14" t="n">
        <x:f>1+COUNTIFS($P$7:$P$155,"&lt;"&amp;P58)</x:f>
        <x:v>108</x:v>
      </x:c>
      <x:c r="R58" s="14" t="n">
        <x:f>SUMIFS('National scores'!$D58:$CT58,'National scores'!$D$6:$CT$6,"Yes/no service")</x:f>
        <x:v>220</x:v>
      </x:c>
      <x:c r="S58" s="14" t="n">
        <x:f>COUNTIFS('National scores'!$D$6:$CT$6,"Yes/no service",'National scores'!$D58:$CT58,0)</x:f>
        <x:v>3</x:v>
      </x:c>
    </x:row>
    <x:row r="59" ht="22" customHeight="1">
      <x:c r="A59" s="2" t="str">
        <x:f>'National scores'!A59</x:f>
        <x:v>Herefordshire, County of</x:v>
      </x:c>
      <x:c r="B59" s="12" t="n">
        <x:f>SUMIFS('National scores'!$D59:$CT59,'National scores'!$D$4:$CT$4,B$6)</x:f>
        <x:v>70</x:v>
      </x:c>
      <x:c r="C59" s="12" t="n">
        <x:f>SUMIFS('National scores'!$D59:$CT59,'National scores'!$D$4:$CT$4,C$6)</x:f>
        <x:v>93</x:v>
      </x:c>
      <x:c r="D59" s="12" t="n">
        <x:f>SUMIFS('National scores'!$D59:$CT59,'National scores'!$D$4:$CT$4,D$6)</x:f>
        <x:v>133</x:v>
      </x:c>
      <x:c r="E59" s="12" t="n">
        <x:f>SUMIFS('National scores'!$D59:$CT59,'National scores'!$D$4:$CT$4,E$6)</x:f>
        <x:v>114</x:v>
      </x:c>
      <x:c r="F59" s="12" t="n">
        <x:f>SUMIFS('National scores'!$D59:$CT59,'National scores'!$D$4:$CT$4,F$6)</x:f>
        <x:v>109</x:v>
      </x:c>
      <x:c r="G59" s="12" t="n">
        <x:f>SUMIFS('National scores'!$D59:$CT59,'National scores'!$D$4:$CT$4,G$6)</x:f>
        <x:v>110</x:v>
      </x:c>
      <x:c r="H59" s="12" t="n">
        <x:f>'National scores'!B59</x:f>
        <x:v>629</x:v>
      </x:c>
      <x:c r="I59" s="12" t="n">
        <x:f>SUM(B59:G59)</x:f>
        <x:v>629</x:v>
      </x:c>
      <x:c r="J59" s="12" t="n">
        <x:f>1+COUNTIFS($I$7:$I$155,"&gt;"&amp;I59)</x:f>
        <x:v>40</x:v>
      </x:c>
      <x:c r="K59" s="12" t="n">
        <x:f>1+COUNTIFS($I$7:$I$155,"&lt;"&amp;I59)</x:f>
        <x:v>110</x:v>
      </x:c>
      <x:c r="L59" s="12" t="n">
        <x:f>I59-SUM('National scores'!AI59)</x:f>
        <x:v>620</x:v>
      </x:c>
      <x:c r="M59" s="12" t="n">
        <x:f>1+COUNTIFS($L$7:$L$155,"&lt;"&amp;L59)</x:f>
        <x:v>105</x:v>
      </x:c>
      <x:c r="N59" s="12" t="n">
        <x:f>I59-SUM('National scores'!AI59,'National scores'!AJ59,'National scores'!AK59)</x:f>
        <x:v>600</x:v>
      </x:c>
      <x:c r="O59" s="12" t="n">
        <x:f>1+COUNTIFS($N$7:$N$155,"&lt;"&amp;N59)</x:f>
        <x:v>100</x:v>
      </x:c>
      <x:c r="P59" s="12" t="n">
        <x:f>I59-R59</x:f>
        <x:v>439</x:v>
      </x:c>
      <x:c r="Q59" s="12" t="n">
        <x:f>1+COUNTIFS($P$7:$P$155,"&lt;"&amp;P59)</x:f>
        <x:v>114</x:v>
      </x:c>
      <x:c r="R59" s="12" t="n">
        <x:f>SUMIFS('National scores'!$D59:$CT59,'National scores'!$D$6:$CT$6,"Yes/no service")</x:f>
        <x:v>190</x:v>
      </x:c>
      <x:c r="S59" s="12" t="n">
        <x:f>COUNTIFS('National scores'!$D$6:$CT$6,"Yes/no service",'National scores'!$D59:$CT59,0)</x:f>
        <x:v>6</x:v>
      </x:c>
    </x:row>
    <x:row r="60" ht="22" customHeight="1">
      <x:c r="A60" s="13" t="str">
        <x:f>'National scores'!A60</x:f>
        <x:v>Hertfordshire</x:v>
      </x:c>
      <x:c r="B60" s="14" t="n">
        <x:f>SUMIFS('National scores'!$D60:$CT60,'National scores'!$D$4:$CT$4,B$6)</x:f>
        <x:v>86</x:v>
      </x:c>
      <x:c r="C60" s="14" t="n">
        <x:f>SUMIFS('National scores'!$D60:$CT60,'National scores'!$D$4:$CT$4,C$6)</x:f>
        <x:v>112</x:v>
      </x:c>
      <x:c r="D60" s="14" t="n">
        <x:f>SUMIFS('National scores'!$D60:$CT60,'National scores'!$D$4:$CT$4,D$6)</x:f>
        <x:v>122</x:v>
      </x:c>
      <x:c r="E60" s="14" t="n">
        <x:f>SUMIFS('National scores'!$D60:$CT60,'National scores'!$D$4:$CT$4,E$6)</x:f>
        <x:v>151</x:v>
      </x:c>
      <x:c r="F60" s="14" t="n">
        <x:f>SUMIFS('National scores'!$D60:$CT60,'National scores'!$D$4:$CT$4,F$6)</x:f>
        <x:v>115</x:v>
      </x:c>
      <x:c r="G60" s="14" t="n">
        <x:f>SUMIFS('National scores'!$D60:$CT60,'National scores'!$D$4:$CT$4,G$6)</x:f>
        <x:v>117</x:v>
      </x:c>
      <x:c r="H60" s="14" t="n">
        <x:f>'National scores'!B60</x:f>
        <x:v>703</x:v>
      </x:c>
      <x:c r="I60" s="14" t="n">
        <x:f>SUM(B60:G60)</x:f>
        <x:v>703</x:v>
      </x:c>
      <x:c r="J60" s="14" t="n">
        <x:f>1+COUNTIFS($I$7:$I$155,"&gt;"&amp;I60)</x:f>
        <x:v>5</x:v>
      </x:c>
      <x:c r="K60" s="14" t="n">
        <x:f>1+COUNTIFS($I$7:$I$155,"&lt;"&amp;I60)</x:f>
        <x:v>145</x:v>
      </x:c>
      <x:c r="L60" s="14" t="n">
        <x:f>I60-SUM('National scores'!AI60)</x:f>
        <x:v>697</x:v>
      </x:c>
      <x:c r="M60" s="14" t="n">
        <x:f>1+COUNTIFS($L$7:$L$155,"&lt;"&amp;L60)</x:f>
        <x:v>145</x:v>
      </x:c>
      <x:c r="N60" s="14" t="n">
        <x:f>I60-SUM('National scores'!AI60,'National scores'!AJ60,'National scores'!AK60)</x:f>
        <x:v>682</x:v>
      </x:c>
      <x:c r="O60" s="14" t="n">
        <x:f>1+COUNTIFS($N$7:$N$155,"&lt;"&amp;N60)</x:f>
        <x:v>145</x:v>
      </x:c>
      <x:c r="P60" s="14" t="n">
        <x:f>I60-R60</x:f>
        <x:v>493</x:v>
      </x:c>
      <x:c r="Q60" s="14" t="n">
        <x:f>1+COUNTIFS($P$7:$P$155,"&lt;"&amp;P60)</x:f>
        <x:v>144</x:v>
      </x:c>
      <x:c r="R60" s="14" t="n">
        <x:f>SUMIFS('National scores'!$D60:$CT60,'National scores'!$D$6:$CT$6,"Yes/no service")</x:f>
        <x:v>210</x:v>
      </x:c>
      <x:c r="S60" s="14" t="n">
        <x:f>COUNTIFS('National scores'!$D$6:$CT$6,"Yes/no service",'National scores'!$D60:$CT60,0)</x:f>
        <x:v>4</x:v>
      </x:c>
    </x:row>
    <x:row r="61" ht="22" customHeight="1">
      <x:c r="A61" s="2" t="str">
        <x:f>'National scores'!A61</x:f>
        <x:v>Hillingdon</x:v>
      </x:c>
      <x:c r="B61" s="12" t="n">
        <x:f>SUMIFS('National scores'!$D61:$CT61,'National scores'!$D$4:$CT$4,B$6)</x:f>
        <x:v>96</x:v>
      </x:c>
      <x:c r="C61" s="12" t="n">
        <x:f>SUMIFS('National scores'!$D61:$CT61,'National scores'!$D$4:$CT$4,C$6)</x:f>
        <x:v>89</x:v>
      </x:c>
      <x:c r="D61" s="12" t="n">
        <x:f>SUMIFS('National scores'!$D61:$CT61,'National scores'!$D$4:$CT$4,D$6)</x:f>
        <x:v>77</x:v>
      </x:c>
      <x:c r="E61" s="12" t="n">
        <x:f>SUMIFS('National scores'!$D61:$CT61,'National scores'!$D$4:$CT$4,E$6)</x:f>
        <x:v>125</x:v>
      </x:c>
      <x:c r="F61" s="12" t="n">
        <x:f>SUMIFS('National scores'!$D61:$CT61,'National scores'!$D$4:$CT$4,F$6)</x:f>
        <x:v>109</x:v>
      </x:c>
      <x:c r="G61" s="12" t="n">
        <x:f>SUMIFS('National scores'!$D61:$CT61,'National scores'!$D$4:$CT$4,G$6)</x:f>
        <x:v>105</x:v>
      </x:c>
      <x:c r="H61" s="12" t="n">
        <x:f>'National scores'!B61</x:f>
        <x:v>601</x:v>
      </x:c>
      <x:c r="I61" s="12" t="n">
        <x:f>SUM(B61:G61)</x:f>
        <x:v>601</x:v>
      </x:c>
      <x:c r="J61" s="12" t="n">
        <x:f>1+COUNTIFS($I$7:$I$155,"&gt;"&amp;I61)</x:f>
        <x:v>62</x:v>
      </x:c>
      <x:c r="K61" s="12" t="n">
        <x:f>1+COUNTIFS($I$7:$I$155,"&lt;"&amp;I61)</x:f>
        <x:v>88</x:v>
      </x:c>
      <x:c r="L61" s="12" t="n">
        <x:f>I61-SUM('National scores'!AI61)</x:f>
        <x:v>599</x:v>
      </x:c>
      <x:c r="M61" s="12" t="n">
        <x:f>1+COUNTIFS($L$7:$L$155,"&lt;"&amp;L61)</x:f>
        <x:v>91</x:v>
      </x:c>
      <x:c r="N61" s="12" t="n">
        <x:f>I61-SUM('National scores'!AI61,'National scores'!AJ61,'National scores'!AK61)</x:f>
        <x:v>597</x:v>
      </x:c>
      <x:c r="O61" s="12" t="n">
        <x:f>1+COUNTIFS($N$7:$N$155,"&lt;"&amp;N61)</x:f>
        <x:v>98</x:v>
      </x:c>
      <x:c r="P61" s="12" t="n">
        <x:f>I61-R61</x:f>
        <x:v>371</x:v>
      </x:c>
      <x:c r="Q61" s="12" t="n">
        <x:f>1+COUNTIFS($P$7:$P$155,"&lt;"&amp;P61)</x:f>
        <x:v>47</x:v>
      </x:c>
      <x:c r="R61" s="12" t="n">
        <x:f>SUMIFS('National scores'!$D61:$CT61,'National scores'!$D$6:$CT$6,"Yes/no service")</x:f>
        <x:v>230</x:v>
      </x:c>
      <x:c r="S61" s="12" t="n">
        <x:f>COUNTIFS('National scores'!$D$6:$CT$6,"Yes/no service",'National scores'!$D61:$CT61,0)</x:f>
        <x:v>2</x:v>
      </x:c>
    </x:row>
    <x:row r="62" ht="22" customHeight="1">
      <x:c r="A62" s="16" t="str">
        <x:f>'National scores'!A62</x:f>
        <x:v>Hounslow</x:v>
      </x:c>
      <x:c r="B62" s="17" t="n">
        <x:f>SUMIFS('National scores'!$D62:$CT62,'National scores'!$D$4:$CT$4,B$6)</x:f>
        <x:v>58</x:v>
      </x:c>
      <x:c r="C62" s="17" t="n">
        <x:f>SUMIFS('National scores'!$D62:$CT62,'National scores'!$D$4:$CT$4,C$6)</x:f>
        <x:v>63</x:v>
      </x:c>
      <x:c r="D62" s="17" t="n">
        <x:f>SUMIFS('National scores'!$D62:$CT62,'National scores'!$D$4:$CT$4,D$6)</x:f>
        <x:v>70</x:v>
      </x:c>
      <x:c r="E62" s="17" t="n">
        <x:f>SUMIFS('National scores'!$D62:$CT62,'National scores'!$D$4:$CT$4,E$6)</x:f>
        <x:v>112</x:v>
      </x:c>
      <x:c r="F62" s="17" t="n">
        <x:f>SUMIFS('National scores'!$D62:$CT62,'National scores'!$D$4:$CT$4,F$6)</x:f>
        <x:v>65</x:v>
      </x:c>
      <x:c r="G62" s="17" t="n">
        <x:f>SUMIFS('National scores'!$D62:$CT62,'National scores'!$D$4:$CT$4,G$6)</x:f>
        <x:v>92</x:v>
      </x:c>
      <x:c r="H62" s="17" t="n">
        <x:f>'National scores'!B62</x:f>
        <x:v>460</x:v>
      </x:c>
      <x:c r="I62" s="17" t="n">
        <x:f>SUM(B62:G62)</x:f>
        <x:v>460</x:v>
      </x:c>
      <x:c r="J62" s="17" t="n">
        <x:f>1+COUNTIFS($I$7:$I$155,"&gt;"&amp;I62)</x:f>
        <x:v>148</x:v>
      </x:c>
      <x:c r="K62" s="17" t="n">
        <x:f>1+COUNTIFS($I$7:$I$155,"&lt;"&amp;I62)</x:f>
        <x:v>2</x:v>
      </x:c>
      <x:c r="L62" s="17" t="n">
        <x:f>I62-SUM('National scores'!AI62)</x:f>
        <x:v>458</x:v>
      </x:c>
      <x:c r="M62" s="17" t="n">
        <x:f>1+COUNTIFS($L$7:$L$155,"&lt;"&amp;L62)</x:f>
        <x:v>2</x:v>
      </x:c>
      <x:c r="N62" s="17" t="n">
        <x:f>I62-SUM('National scores'!AI62,'National scores'!AJ62,'National scores'!AK62)</x:f>
        <x:v>455</x:v>
      </x:c>
      <x:c r="O62" s="17" t="n">
        <x:f>1+COUNTIFS($N$7:$N$155,"&lt;"&amp;N62)</x:f>
        <x:v>2</x:v>
      </x:c>
      <x:c r="P62" s="17" t="n">
        <x:f>I62-R62</x:f>
        <x:v>380</x:v>
      </x:c>
      <x:c r="Q62" s="17" t="n">
        <x:f>1+COUNTIFS($P$7:$P$155,"&lt;"&amp;P62)</x:f>
        <x:v>55</x:v>
      </x:c>
      <x:c r="R62" s="17" t="n">
        <x:f>SUMIFS('National scores'!$D62:$CT62,'National scores'!$D$6:$CT$6,"Yes/no service")</x:f>
        <x:v>80</x:v>
      </x:c>
      <x:c r="S62" s="17" t="n">
        <x:f>COUNTIFS('National scores'!$D$6:$CT$6,"Yes/no service",'National scores'!$D62:$CT62,0)</x:f>
        <x:v>17</x:v>
      </x:c>
    </x:row>
    <x:row r="63" ht="22" customHeight="1">
      <x:c r="A63" s="2" t="str">
        <x:f>'National scores'!A63</x:f>
        <x:v>Isle of Wight</x:v>
      </x:c>
      <x:c r="B63" s="12" t="n">
        <x:f>SUMIFS('National scores'!$D63:$CT63,'National scores'!$D$4:$CT$4,B$6)</x:f>
        <x:v>92</x:v>
      </x:c>
      <x:c r="C63" s="12" t="n">
        <x:f>SUMIFS('National scores'!$D63:$CT63,'National scores'!$D$4:$CT$4,C$6)</x:f>
        <x:v>107</x:v>
      </x:c>
      <x:c r="D63" s="12" t="n">
        <x:f>SUMIFS('National scores'!$D63:$CT63,'National scores'!$D$4:$CT$4,D$6)</x:f>
        <x:v>99</x:v>
      </x:c>
      <x:c r="E63" s="12" t="n">
        <x:f>SUMIFS('National scores'!$D63:$CT63,'National scores'!$D$4:$CT$4,E$6)</x:f>
        <x:v>86</x:v>
      </x:c>
      <x:c r="F63" s="12" t="n">
        <x:f>SUMIFS('National scores'!$D63:$CT63,'National scores'!$D$4:$CT$4,F$6)</x:f>
        <x:v>109</x:v>
      </x:c>
      <x:c r="G63" s="12" t="n">
        <x:f>SUMIFS('National scores'!$D63:$CT63,'National scores'!$D$4:$CT$4,G$6)</x:f>
        <x:v>94</x:v>
      </x:c>
      <x:c r="H63" s="12" t="n">
        <x:f>'National scores'!B63</x:f>
        <x:v>587</x:v>
      </x:c>
      <x:c r="I63" s="12" t="n">
        <x:f>SUM(B63:G63)</x:f>
        <x:v>587</x:v>
      </x:c>
      <x:c r="J63" s="12" t="n">
        <x:f>1+COUNTIFS($I$7:$I$155,"&gt;"&amp;I63)</x:f>
        <x:v>75</x:v>
      </x:c>
      <x:c r="K63" s="12" t="n">
        <x:f>1+COUNTIFS($I$7:$I$155,"&lt;"&amp;I63)</x:f>
        <x:v>73</x:v>
      </x:c>
      <x:c r="L63" s="12" t="n">
        <x:f>I63-SUM('National scores'!AI63)</x:f>
        <x:v>582</x:v>
      </x:c>
      <x:c r="M63" s="12" t="n">
        <x:f>1+COUNTIFS($L$7:$L$155,"&lt;"&amp;L63)</x:f>
        <x:v>74</x:v>
      </x:c>
      <x:c r="N63" s="12" t="n">
        <x:f>I63-SUM('National scores'!AI63,'National scores'!AJ63,'National scores'!AK63)</x:f>
        <x:v>572</x:v>
      </x:c>
      <x:c r="O63" s="12" t="n">
        <x:f>1+COUNTIFS($N$7:$N$155,"&lt;"&amp;N63)</x:f>
        <x:v>77</x:v>
      </x:c>
      <x:c r="P63" s="12" t="n">
        <x:f>I63-R63</x:f>
        <x:v>407</x:v>
      </x:c>
      <x:c r="Q63" s="12" t="n">
        <x:f>1+COUNTIFS($P$7:$P$155,"&lt;"&amp;P63)</x:f>
        <x:v>81</x:v>
      </x:c>
      <x:c r="R63" s="12" t="n">
        <x:f>SUMIFS('National scores'!$D63:$CT63,'National scores'!$D$6:$CT$6,"Yes/no service")</x:f>
        <x:v>180</x:v>
      </x:c>
      <x:c r="S63" s="12" t="n">
        <x:f>COUNTIFS('National scores'!$D$6:$CT$6,"Yes/no service",'National scores'!$D63:$CT63,0)</x:f>
        <x:v>5</x:v>
      </x:c>
    </x:row>
    <x:row r="64" ht="22" customHeight="1">
      <x:c r="A64" s="13" t="str">
        <x:f>'National scores'!A64</x:f>
        <x:v>Islington</x:v>
      </x:c>
      <x:c r="B64" s="14" t="n">
        <x:f>SUMIFS('National scores'!$D64:$CT64,'National scores'!$D$4:$CT$4,B$6)</x:f>
        <x:v>76</x:v>
      </x:c>
      <x:c r="C64" s="14" t="n">
        <x:f>SUMIFS('National scores'!$D64:$CT64,'National scores'!$D$4:$CT$4,C$6)</x:f>
        <x:v>88</x:v>
      </x:c>
      <x:c r="D64" s="14" t="n">
        <x:f>SUMIFS('National scores'!$D64:$CT64,'National scores'!$D$4:$CT$4,D$6)</x:f>
        <x:v>92</x:v>
      </x:c>
      <x:c r="E64" s="14" t="n">
        <x:f>SUMIFS('National scores'!$D64:$CT64,'National scores'!$D$4:$CT$4,E$6)</x:f>
        <x:v>110</x:v>
      </x:c>
      <x:c r="F64" s="14" t="n">
        <x:f>SUMIFS('National scores'!$D64:$CT64,'National scores'!$D$4:$CT$4,F$6)</x:f>
        <x:v>97</x:v>
      </x:c>
      <x:c r="G64" s="14" t="n">
        <x:f>SUMIFS('National scores'!$D64:$CT64,'National scores'!$D$4:$CT$4,G$6)</x:f>
        <x:v>92</x:v>
      </x:c>
      <x:c r="H64" s="14" t="n">
        <x:f>'National scores'!B64</x:f>
        <x:v>555</x:v>
      </x:c>
      <x:c r="I64" s="14" t="n">
        <x:f>SUM(B64:G64)</x:f>
        <x:v>555</x:v>
      </x:c>
      <x:c r="J64" s="14" t="n">
        <x:f>1+COUNTIFS($I$7:$I$155,"&gt;"&amp;I64)</x:f>
        <x:v>108</x:v>
      </x:c>
      <x:c r="K64" s="14" t="n">
        <x:f>1+COUNTIFS($I$7:$I$155,"&lt;"&amp;I64)</x:f>
        <x:v>41</x:v>
      </x:c>
      <x:c r="L64" s="14" t="n">
        <x:f>I64-SUM('National scores'!AI64)</x:f>
        <x:v>554</x:v>
      </x:c>
      <x:c r="M64" s="14" t="n">
        <x:f>1+COUNTIFS($L$7:$L$155,"&lt;"&amp;L64)</x:f>
        <x:v>46</x:v>
      </x:c>
      <x:c r="N64" s="14" t="n">
        <x:f>I64-SUM('National scores'!AI64,'National scores'!AJ64,'National scores'!AK64)</x:f>
        <x:v>548</x:v>
      </x:c>
      <x:c r="O64" s="14" t="n">
        <x:f>1+COUNTIFS($N$7:$N$155,"&lt;"&amp;N64)</x:f>
        <x:v>50</x:v>
      </x:c>
      <x:c r="P64" s="14" t="n">
        <x:f>I64-R64</x:f>
        <x:v>395</x:v>
      </x:c>
      <x:c r="Q64" s="14" t="n">
        <x:f>1+COUNTIFS($P$7:$P$155,"&lt;"&amp;P64)</x:f>
        <x:v>71</x:v>
      </x:c>
      <x:c r="R64" s="14" t="n">
        <x:f>SUMIFS('National scores'!$D64:$CT64,'National scores'!$D$6:$CT$6,"Yes/no service")</x:f>
        <x:v>160</x:v>
      </x:c>
      <x:c r="S64" s="14" t="n">
        <x:f>COUNTIFS('National scores'!$D$6:$CT$6,"Yes/no service",'National scores'!$D64:$CT64,0)</x:f>
        <x:v>9</x:v>
      </x:c>
    </x:row>
    <x:row r="65" ht="22" customHeight="1">
      <x:c r="A65" s="2" t="str">
        <x:f>'National scores'!A65</x:f>
        <x:v>Kensington and Chelsea</x:v>
      </x:c>
      <x:c r="B65" s="12" t="n">
        <x:f>SUMIFS('National scores'!$D65:$CT65,'National scores'!$D$4:$CT$4,B$6)</x:f>
        <x:v>90</x:v>
      </x:c>
      <x:c r="C65" s="12" t="n">
        <x:f>SUMIFS('National scores'!$D65:$CT65,'National scores'!$D$4:$CT$4,C$6)</x:f>
        <x:v>88</x:v>
      </x:c>
      <x:c r="D65" s="12" t="n">
        <x:f>SUMIFS('National scores'!$D65:$CT65,'National scores'!$D$4:$CT$4,D$6)</x:f>
        <x:v>87</x:v>
      </x:c>
      <x:c r="E65" s="12" t="n">
        <x:f>SUMIFS('National scores'!$D65:$CT65,'National scores'!$D$4:$CT$4,E$6)</x:f>
        <x:v>126</x:v>
      </x:c>
      <x:c r="F65" s="12" t="n">
        <x:f>SUMIFS('National scores'!$D65:$CT65,'National scores'!$D$4:$CT$4,F$6)</x:f>
        <x:v>98</x:v>
      </x:c>
      <x:c r="G65" s="12" t="n">
        <x:f>SUMIFS('National scores'!$D65:$CT65,'National scores'!$D$4:$CT$4,G$6)</x:f>
        <x:v>110</x:v>
      </x:c>
      <x:c r="H65" s="12" t="n">
        <x:f>'National scores'!B65</x:f>
        <x:v>599</x:v>
      </x:c>
      <x:c r="I65" s="12" t="n">
        <x:f>SUM(B65:G65)</x:f>
        <x:v>599</x:v>
      </x:c>
      <x:c r="J65" s="12" t="n">
        <x:f>1+COUNTIFS($I$7:$I$155,"&gt;"&amp;I65)</x:f>
        <x:v>64</x:v>
      </x:c>
      <x:c r="K65" s="12" t="n">
        <x:f>1+COUNTIFS($I$7:$I$155,"&lt;"&amp;I65)</x:f>
        <x:v>86</x:v>
      </x:c>
      <x:c r="L65" s="12" t="n">
        <x:f>I65-SUM('National scores'!AI65)</x:f>
        <x:v>598</x:v>
      </x:c>
      <x:c r="M65" s="12" t="n">
        <x:f>1+COUNTIFS($L$7:$L$155,"&lt;"&amp;L65)</x:f>
        <x:v>89</x:v>
      </x:c>
      <x:c r="N65" s="12" t="n">
        <x:f>I65-SUM('National scores'!AI65,'National scores'!AJ65,'National scores'!AK65)</x:f>
        <x:v>596</x:v>
      </x:c>
      <x:c r="O65" s="12" t="n">
        <x:f>1+COUNTIFS($N$7:$N$155,"&lt;"&amp;N65)</x:f>
        <x:v>97</x:v>
      </x:c>
      <x:c r="P65" s="12" t="n">
        <x:f>I65-R65</x:f>
        <x:v>399</x:v>
      </x:c>
      <x:c r="Q65" s="12" t="n">
        <x:f>1+COUNTIFS($P$7:$P$155,"&lt;"&amp;P65)</x:f>
        <x:v>77</x:v>
      </x:c>
      <x:c r="R65" s="12" t="n">
        <x:f>SUMIFS('National scores'!$D65:$CT65,'National scores'!$D$6:$CT$6,"Yes/no service")</x:f>
        <x:v>200</x:v>
      </x:c>
      <x:c r="S65" s="12" t="n">
        <x:f>COUNTIFS('National scores'!$D$6:$CT$6,"Yes/no service",'National scores'!$D65:$CT65,0)</x:f>
        <x:v>5</x:v>
      </x:c>
    </x:row>
    <x:row r="66" ht="22" customHeight="1">
      <x:c r="A66" s="13" t="str">
        <x:f>'National scores'!A66</x:f>
        <x:v>Kent</x:v>
      </x:c>
      <x:c r="B66" s="14" t="n">
        <x:f>SUMIFS('National scores'!$D66:$CT66,'National scores'!$D$4:$CT$4,B$6)</x:f>
        <x:v>61</x:v>
      </x:c>
      <x:c r="C66" s="14" t="n">
        <x:f>SUMIFS('National scores'!$D66:$CT66,'National scores'!$D$4:$CT$4,C$6)</x:f>
        <x:v>115</x:v>
      </x:c>
      <x:c r="D66" s="14" t="n">
        <x:f>SUMIFS('National scores'!$D66:$CT66,'National scores'!$D$4:$CT$4,D$6)</x:f>
        <x:v>99</x:v>
      </x:c>
      <x:c r="E66" s="14" t="n">
        <x:f>SUMIFS('National scores'!$D66:$CT66,'National scores'!$D$4:$CT$4,E$6)</x:f>
        <x:v>118</x:v>
      </x:c>
      <x:c r="F66" s="14" t="n">
        <x:f>SUMIFS('National scores'!$D66:$CT66,'National scores'!$D$4:$CT$4,F$6)</x:f>
        <x:v>100</x:v>
      </x:c>
      <x:c r="G66" s="14" t="n">
        <x:f>SUMIFS('National scores'!$D66:$CT66,'National scores'!$D$4:$CT$4,G$6)</x:f>
        <x:v>91</x:v>
      </x:c>
      <x:c r="H66" s="14" t="n">
        <x:f>'National scores'!B66</x:f>
        <x:v>584</x:v>
      </x:c>
      <x:c r="I66" s="14" t="n">
        <x:f>SUM(B66:G66)</x:f>
        <x:v>584</x:v>
      </x:c>
      <x:c r="J66" s="14" t="n">
        <x:f>1+COUNTIFS($I$7:$I$155,"&gt;"&amp;I66)</x:f>
        <x:v>81</x:v>
      </x:c>
      <x:c r="K66" s="14" t="n">
        <x:f>1+COUNTIFS($I$7:$I$155,"&lt;"&amp;I66)</x:f>
        <x:v>69</x:v>
      </x:c>
      <x:c r="L66" s="14" t="n">
        <x:f>I66-SUM('National scores'!AI66)</x:f>
        <x:v>579</x:v>
      </x:c>
      <x:c r="M66" s="14" t="n">
        <x:f>1+COUNTIFS($L$7:$L$155,"&lt;"&amp;L66)</x:f>
        <x:v>72</x:v>
      </x:c>
      <x:c r="N66" s="14" t="n">
        <x:f>I66-SUM('National scores'!AI66,'National scores'!AJ66,'National scores'!AK66)</x:f>
        <x:v>567</x:v>
      </x:c>
      <x:c r="O66" s="14" t="n">
        <x:f>1+COUNTIFS($N$7:$N$155,"&lt;"&amp;N66)</x:f>
        <x:v>71</x:v>
      </x:c>
      <x:c r="P66" s="14" t="n">
        <x:f>I66-R66</x:f>
        <x:v>414</x:v>
      </x:c>
      <x:c r="Q66" s="14" t="n">
        <x:f>1+COUNTIFS($P$7:$P$155,"&lt;"&amp;P66)</x:f>
        <x:v>91</x:v>
      </x:c>
      <x:c r="R66" s="14" t="n">
        <x:f>SUMIFS('National scores'!$D66:$CT66,'National scores'!$D$6:$CT$6,"Yes/no service")</x:f>
        <x:v>170</x:v>
      </x:c>
      <x:c r="S66" s="14" t="n">
        <x:f>COUNTIFS('National scores'!$D$6:$CT$6,"Yes/no service",'National scores'!$D66:$CT66,0)</x:f>
        <x:v>8</x:v>
      </x:c>
    </x:row>
    <x:row r="67" ht="22" customHeight="1">
      <x:c r="A67" s="2" t="str">
        <x:f>'National scores'!A67</x:f>
        <x:v>Kingston upon Hull, City of</x:v>
      </x:c>
      <x:c r="B67" s="12" t="n">
        <x:f>SUMIFS('National scores'!$D67:$CT67,'National scores'!$D$4:$CT$4,B$6)</x:f>
        <x:v>99</x:v>
      </x:c>
      <x:c r="C67" s="12" t="n">
        <x:f>SUMIFS('National scores'!$D67:$CT67,'National scores'!$D$4:$CT$4,C$6)</x:f>
        <x:v>105</x:v>
      </x:c>
      <x:c r="D67" s="12" t="n">
        <x:f>SUMIFS('National scores'!$D67:$CT67,'National scores'!$D$4:$CT$4,D$6)</x:f>
        <x:v>109</x:v>
      </x:c>
      <x:c r="E67" s="12" t="n">
        <x:f>SUMIFS('National scores'!$D67:$CT67,'National scores'!$D$4:$CT$4,E$6)</x:f>
        <x:v>93</x:v>
      </x:c>
      <x:c r="F67" s="12" t="n">
        <x:f>SUMIFS('National scores'!$D67:$CT67,'National scores'!$D$4:$CT$4,F$6)</x:f>
        <x:v>113</x:v>
      </x:c>
      <x:c r="G67" s="12" t="n">
        <x:f>SUMIFS('National scores'!$D67:$CT67,'National scores'!$D$4:$CT$4,G$6)</x:f>
        <x:v>83</x:v>
      </x:c>
      <x:c r="H67" s="12" t="n">
        <x:f>'National scores'!B67</x:f>
        <x:v>602</x:v>
      </x:c>
      <x:c r="I67" s="12" t="n">
        <x:f>SUM(B67:G67)</x:f>
        <x:v>602</x:v>
      </x:c>
      <x:c r="J67" s="12" t="n">
        <x:f>1+COUNTIFS($I$7:$I$155,"&gt;"&amp;I67)</x:f>
        <x:v>60</x:v>
      </x:c>
      <x:c r="K67" s="12" t="n">
        <x:f>1+COUNTIFS($I$7:$I$155,"&lt;"&amp;I67)</x:f>
        <x:v>89</x:v>
      </x:c>
      <x:c r="L67" s="12" t="n">
        <x:f>I67-SUM('National scores'!AI67)</x:f>
        <x:v>598</x:v>
      </x:c>
      <x:c r="M67" s="12" t="n">
        <x:f>1+COUNTIFS($L$7:$L$155,"&lt;"&amp;L67)</x:f>
        <x:v>89</x:v>
      </x:c>
      <x:c r="N67" s="12" t="n">
        <x:f>I67-SUM('National scores'!AI67,'National scores'!AJ67,'National scores'!AK67)</x:f>
        <x:v>588</x:v>
      </x:c>
      <x:c r="O67" s="12" t="n">
        <x:f>1+COUNTIFS($N$7:$N$155,"&lt;"&amp;N67)</x:f>
        <x:v>91</x:v>
      </x:c>
      <x:c r="P67" s="12" t="n">
        <x:f>I67-R67</x:f>
        <x:v>372</x:v>
      </x:c>
      <x:c r="Q67" s="12" t="n">
        <x:f>1+COUNTIFS($P$7:$P$155,"&lt;"&amp;P67)</x:f>
        <x:v>48</x:v>
      </x:c>
      <x:c r="R67" s="12" t="n">
        <x:f>SUMIFS('National scores'!$D67:$CT67,'National scores'!$D$6:$CT$6,"Yes/no service")</x:f>
        <x:v>230</x:v>
      </x:c>
      <x:c r="S67" s="12" t="n">
        <x:f>COUNTIFS('National scores'!$D$6:$CT$6,"Yes/no service",'National scores'!$D67:$CT67,0)</x:f>
        <x:v>2</x:v>
      </x:c>
    </x:row>
    <x:row r="68" ht="22" customHeight="1">
      <x:c r="A68" s="13" t="str">
        <x:f>'National scores'!A68</x:f>
        <x:v>Kingston upon Thames</x:v>
      </x:c>
      <x:c r="B68" s="14" t="n">
        <x:f>SUMIFS('National scores'!$D68:$CT68,'National scores'!$D$4:$CT$4,B$6)</x:f>
        <x:v>89</x:v>
      </x:c>
      <x:c r="C68" s="14" t="n">
        <x:f>SUMIFS('National scores'!$D68:$CT68,'National scores'!$D$4:$CT$4,C$6)</x:f>
        <x:v>98</x:v>
      </x:c>
      <x:c r="D68" s="14" t="n">
        <x:f>SUMIFS('National scores'!$D68:$CT68,'National scores'!$D$4:$CT$4,D$6)</x:f>
        <x:v>124</x:v>
      </x:c>
      <x:c r="E68" s="14" t="n">
        <x:f>SUMIFS('National scores'!$D68:$CT68,'National scores'!$D$4:$CT$4,E$6)</x:f>
        <x:v>139</x:v>
      </x:c>
      <x:c r="F68" s="14" t="n">
        <x:f>SUMIFS('National scores'!$D68:$CT68,'National scores'!$D$4:$CT$4,F$6)</x:f>
        <x:v>105</x:v>
      </x:c>
      <x:c r="G68" s="14" t="n">
        <x:f>SUMIFS('National scores'!$D68:$CT68,'National scores'!$D$4:$CT$4,G$6)</x:f>
        <x:v>112</x:v>
      </x:c>
      <x:c r="H68" s="14" t="n">
        <x:f>'National scores'!B68</x:f>
        <x:v>667</x:v>
      </x:c>
      <x:c r="I68" s="14" t="n">
        <x:f>SUM(B68:G68)</x:f>
        <x:v>667</x:v>
      </x:c>
      <x:c r="J68" s="14" t="n">
        <x:f>1+COUNTIFS($I$7:$I$155,"&gt;"&amp;I68)</x:f>
        <x:v>17</x:v>
      </x:c>
      <x:c r="K68" s="14" t="n">
        <x:f>1+COUNTIFS($I$7:$I$155,"&lt;"&amp;I68)</x:f>
        <x:v>133</x:v>
      </x:c>
      <x:c r="L68" s="14" t="n">
        <x:f>I68-SUM('National scores'!AI68)</x:f>
        <x:v>664</x:v>
      </x:c>
      <x:c r="M68" s="14" t="n">
        <x:f>1+COUNTIFS($L$7:$L$155,"&lt;"&amp;L68)</x:f>
        <x:v>135</x:v>
      </x:c>
      <x:c r="N68" s="14" t="n">
        <x:f>I68-SUM('National scores'!AI68,'National scores'!AJ68,'National scores'!AK68)</x:f>
        <x:v>644</x:v>
      </x:c>
      <x:c r="O68" s="14" t="n">
        <x:f>1+COUNTIFS($N$7:$N$155,"&lt;"&amp;N68)</x:f>
        <x:v>132</x:v>
      </x:c>
      <x:c r="P68" s="14" t="n">
        <x:f>I68-R68</x:f>
        <x:v>457</x:v>
      </x:c>
      <x:c r="Q68" s="14" t="n">
        <x:f>1+COUNTIFS($P$7:$P$155,"&lt;"&amp;P68)</x:f>
        <x:v>132</x:v>
      </x:c>
      <x:c r="R68" s="14" t="n">
        <x:f>SUMIFS('National scores'!$D68:$CT68,'National scores'!$D$6:$CT$6,"Yes/no service")</x:f>
        <x:v>210</x:v>
      </x:c>
      <x:c r="S68" s="14" t="n">
        <x:f>COUNTIFS('National scores'!$D$6:$CT$6,"Yes/no service",'National scores'!$D68:$CT68,0)</x:f>
        <x:v>4</x:v>
      </x:c>
    </x:row>
    <x:row r="69" ht="22" customHeight="1">
      <x:c r="A69" s="2" t="str">
        <x:f>'National scores'!A69</x:f>
        <x:v>Kirklees</x:v>
      </x:c>
      <x:c r="B69" s="12" t="n">
        <x:f>SUMIFS('National scores'!$D69:$CT69,'National scores'!$D$4:$CT$4,B$6)</x:f>
        <x:v>63</x:v>
      </x:c>
      <x:c r="C69" s="12" t="n">
        <x:f>SUMIFS('National scores'!$D69:$CT69,'National scores'!$D$4:$CT$4,C$6)</x:f>
        <x:v>77</x:v>
      </x:c>
      <x:c r="D69" s="12" t="n">
        <x:f>SUMIFS('National scores'!$D69:$CT69,'National scores'!$D$4:$CT$4,D$6)</x:f>
        <x:v>107</x:v>
      </x:c>
      <x:c r="E69" s="12" t="n">
        <x:f>SUMIFS('National scores'!$D69:$CT69,'National scores'!$D$4:$CT$4,E$6)</x:f>
        <x:v>113</x:v>
      </x:c>
      <x:c r="F69" s="12" t="n">
        <x:f>SUMIFS('National scores'!$D69:$CT69,'National scores'!$D$4:$CT$4,F$6)</x:f>
        <x:v>106</x:v>
      </x:c>
      <x:c r="G69" s="12" t="n">
        <x:f>SUMIFS('National scores'!$D69:$CT69,'National scores'!$D$4:$CT$4,G$6)</x:f>
        <x:v>88</x:v>
      </x:c>
      <x:c r="H69" s="12" t="n">
        <x:f>'National scores'!B69</x:f>
        <x:v>554</x:v>
      </x:c>
      <x:c r="I69" s="12" t="n">
        <x:f>SUM(B69:G69)</x:f>
        <x:v>554</x:v>
      </x:c>
      <x:c r="J69" s="12" t="n">
        <x:f>1+COUNTIFS($I$7:$I$155,"&gt;"&amp;I69)</x:f>
        <x:v>110</x:v>
      </x:c>
      <x:c r="K69" s="12" t="n">
        <x:f>1+COUNTIFS($I$7:$I$155,"&lt;"&amp;I69)</x:f>
        <x:v>39</x:v>
      </x:c>
      <x:c r="L69" s="12" t="n">
        <x:f>I69-SUM('National scores'!AI69)</x:f>
        <x:v>547</x:v>
      </x:c>
      <x:c r="M69" s="12" t="n">
        <x:f>1+COUNTIFS($L$7:$L$155,"&lt;"&amp;L69)</x:f>
        <x:v>39</x:v>
      </x:c>
      <x:c r="N69" s="12" t="n">
        <x:f>I69-SUM('National scores'!AI69,'National scores'!AJ69,'National scores'!AK69)</x:f>
        <x:v>538</x:v>
      </x:c>
      <x:c r="O69" s="12" t="n">
        <x:f>1+COUNTIFS($N$7:$N$155,"&lt;"&amp;N69)</x:f>
        <x:v>40</x:v>
      </x:c>
      <x:c r="P69" s="12" t="n">
        <x:f>I69-R69</x:f>
        <x:v>344</x:v>
      </x:c>
      <x:c r="Q69" s="12" t="n">
        <x:f>1+COUNTIFS($P$7:$P$155,"&lt;"&amp;P69)</x:f>
        <x:v>30</x:v>
      </x:c>
      <x:c r="R69" s="12" t="n">
        <x:f>SUMIFS('National scores'!$D69:$CT69,'National scores'!$D$6:$CT$6,"Yes/no service")</x:f>
        <x:v>210</x:v>
      </x:c>
      <x:c r="S69" s="12" t="n">
        <x:f>COUNTIFS('National scores'!$D$6:$CT$6,"Yes/no service",'National scores'!$D69:$CT69,0)</x:f>
        <x:v>4</x:v>
      </x:c>
    </x:row>
    <x:row r="70" ht="22" customHeight="1">
      <x:c r="A70" s="13" t="str">
        <x:f>'National scores'!A70</x:f>
        <x:v>Knowsley</x:v>
      </x:c>
      <x:c r="B70" s="14" t="n">
        <x:f>SUMIFS('National scores'!$D70:$CT70,'National scores'!$D$4:$CT$4,B$6)</x:f>
        <x:v>64</x:v>
      </x:c>
      <x:c r="C70" s="14" t="n">
        <x:f>SUMIFS('National scores'!$D70:$CT70,'National scores'!$D$4:$CT$4,C$6)</x:f>
        <x:v>100</x:v>
      </x:c>
      <x:c r="D70" s="14" t="n">
        <x:f>SUMIFS('National scores'!$D70:$CT70,'National scores'!$D$4:$CT$4,D$6)</x:f>
        <x:v>105</x:v>
      </x:c>
      <x:c r="E70" s="14" t="n">
        <x:f>SUMIFS('National scores'!$D70:$CT70,'National scores'!$D$4:$CT$4,E$6)</x:f>
        <x:v>59</x:v>
      </x:c>
      <x:c r="F70" s="14" t="n">
        <x:f>SUMIFS('National scores'!$D70:$CT70,'National scores'!$D$4:$CT$4,F$6)</x:f>
        <x:v>108</x:v>
      </x:c>
      <x:c r="G70" s="14" t="n">
        <x:f>SUMIFS('National scores'!$D70:$CT70,'National scores'!$D$4:$CT$4,G$6)</x:f>
        <x:v>85</x:v>
      </x:c>
      <x:c r="H70" s="14" t="n">
        <x:f>'National scores'!B70</x:f>
        <x:v>521</x:v>
      </x:c>
      <x:c r="I70" s="14" t="n">
        <x:f>SUM(B70:G70)</x:f>
        <x:v>521</x:v>
      </x:c>
      <x:c r="J70" s="14" t="n">
        <x:f>1+COUNTIFS($I$7:$I$155,"&gt;"&amp;I70)</x:f>
        <x:v>136</x:v>
      </x:c>
      <x:c r="K70" s="14" t="n">
        <x:f>1+COUNTIFS($I$7:$I$155,"&lt;"&amp;I70)</x:f>
        <x:v>14</x:v>
      </x:c>
      <x:c r="L70" s="14" t="n">
        <x:f>I70-SUM('National scores'!AI70)</x:f>
        <x:v>518</x:v>
      </x:c>
      <x:c r="M70" s="14" t="n">
        <x:f>1+COUNTIFS($L$7:$L$155,"&lt;"&amp;L70)</x:f>
        <x:v>15</x:v>
      </x:c>
      <x:c r="N70" s="14" t="n">
        <x:f>I70-SUM('National scores'!AI70,'National scores'!AJ70,'National scores'!AK70)</x:f>
        <x:v>511</x:v>
      </x:c>
      <x:c r="O70" s="14" t="n">
        <x:f>1+COUNTIFS($N$7:$N$155,"&lt;"&amp;N70)</x:f>
        <x:v>14</x:v>
      </x:c>
      <x:c r="P70" s="14" t="n">
        <x:f>I70-R70</x:f>
        <x:v>311</x:v>
      </x:c>
      <x:c r="Q70" s="14" t="n">
        <x:f>1+COUNTIFS($P$7:$P$155,"&lt;"&amp;P70)</x:f>
        <x:v>7</x:v>
      </x:c>
      <x:c r="R70" s="14" t="n">
        <x:f>SUMIFS('National scores'!$D70:$CT70,'National scores'!$D$6:$CT$6,"Yes/no service")</x:f>
        <x:v>210</x:v>
      </x:c>
      <x:c r="S70" s="14" t="n">
        <x:f>COUNTIFS('National scores'!$D$6:$CT$6,"Yes/no service",'National scores'!$D70:$CT70,0)</x:f>
        <x:v>4</x:v>
      </x:c>
    </x:row>
    <x:row r="71" ht="22" customHeight="1">
      <x:c r="A71" s="2" t="str">
        <x:f>'National scores'!A71</x:f>
        <x:v>Lambeth</x:v>
      </x:c>
      <x:c r="B71" s="12" t="n">
        <x:f>SUMIFS('National scores'!$D71:$CT71,'National scores'!$D$4:$CT$4,B$6)</x:f>
        <x:v>96</x:v>
      </x:c>
      <x:c r="C71" s="12" t="n">
        <x:f>SUMIFS('National scores'!$D71:$CT71,'National scores'!$D$4:$CT$4,C$6)</x:f>
        <x:v>92</x:v>
      </x:c>
      <x:c r="D71" s="12" t="n">
        <x:f>SUMIFS('National scores'!$D71:$CT71,'National scores'!$D$4:$CT$4,D$6)</x:f>
        <x:v>115</x:v>
      </x:c>
      <x:c r="E71" s="12" t="n">
        <x:f>SUMIFS('National scores'!$D71:$CT71,'National scores'!$D$4:$CT$4,E$6)</x:f>
        <x:v>133</x:v>
      </x:c>
      <x:c r="F71" s="12" t="n">
        <x:f>SUMIFS('National scores'!$D71:$CT71,'National scores'!$D$4:$CT$4,F$6)</x:f>
        <x:v>96</x:v>
      </x:c>
      <x:c r="G71" s="12" t="n">
        <x:f>SUMIFS('National scores'!$D71:$CT71,'National scores'!$D$4:$CT$4,G$6)</x:f>
        <x:v>94</x:v>
      </x:c>
      <x:c r="H71" s="12" t="n">
        <x:f>'National scores'!B71</x:f>
        <x:v>626</x:v>
      </x:c>
      <x:c r="I71" s="12" t="n">
        <x:f>SUM(B71:G71)</x:f>
        <x:v>626</x:v>
      </x:c>
      <x:c r="J71" s="12" t="n">
        <x:f>1+COUNTIFS($I$7:$I$155,"&gt;"&amp;I71)</x:f>
        <x:v>41</x:v>
      </x:c>
      <x:c r="K71" s="12" t="n">
        <x:f>1+COUNTIFS($I$7:$I$155,"&lt;"&amp;I71)</x:f>
        <x:v>108</x:v>
      </x:c>
      <x:c r="L71" s="12" t="n">
        <x:f>I71-SUM('National scores'!AI71)</x:f>
        <x:v>624</x:v>
      </x:c>
      <x:c r="M71" s="12" t="n">
        <x:f>1+COUNTIFS($L$7:$L$155,"&lt;"&amp;L71)</x:f>
        <x:v>110</x:v>
      </x:c>
      <x:c r="N71" s="12" t="n">
        <x:f>I71-SUM('National scores'!AI71,'National scores'!AJ71,'National scores'!AK71)</x:f>
        <x:v>620</x:v>
      </x:c>
      <x:c r="O71" s="12" t="n">
        <x:f>1+COUNTIFS($N$7:$N$155,"&lt;"&amp;N71)</x:f>
        <x:v>115</x:v>
      </x:c>
      <x:c r="P71" s="12" t="n">
        <x:f>I71-R71</x:f>
        <x:v>416</x:v>
      </x:c>
      <x:c r="Q71" s="12" t="n">
        <x:f>1+COUNTIFS($P$7:$P$155,"&lt;"&amp;P71)</x:f>
        <x:v>92</x:v>
      </x:c>
      <x:c r="R71" s="12" t="n">
        <x:f>SUMIFS('National scores'!$D71:$CT71,'National scores'!$D$6:$CT$6,"Yes/no service")</x:f>
        <x:v>210</x:v>
      </x:c>
      <x:c r="S71" s="12" t="n">
        <x:f>COUNTIFS('National scores'!$D$6:$CT$6,"Yes/no service",'National scores'!$D71:$CT71,0)</x:f>
        <x:v>4</x:v>
      </x:c>
    </x:row>
    <x:row r="72" ht="22" customHeight="1">
      <x:c r="A72" s="13" t="str">
        <x:f>'National scores'!A72</x:f>
        <x:v>Lancashire</x:v>
      </x:c>
      <x:c r="B72" s="14" t="n">
        <x:f>SUMIFS('National scores'!$D72:$CT72,'National scores'!$D$4:$CT$4,B$6)</x:f>
        <x:v>71</x:v>
      </x:c>
      <x:c r="C72" s="14" t="n">
        <x:f>SUMIFS('National scores'!$D72:$CT72,'National scores'!$D$4:$CT$4,C$6)</x:f>
        <x:v>100</x:v>
      </x:c>
      <x:c r="D72" s="14" t="n">
        <x:f>SUMIFS('National scores'!$D72:$CT72,'National scores'!$D$4:$CT$4,D$6)</x:f>
        <x:v>106</x:v>
      </x:c>
      <x:c r="E72" s="14" t="n">
        <x:f>SUMIFS('National scores'!$D72:$CT72,'National scores'!$D$4:$CT$4,E$6)</x:f>
        <x:v>96</x:v>
      </x:c>
      <x:c r="F72" s="14" t="n">
        <x:f>SUMIFS('National scores'!$D72:$CT72,'National scores'!$D$4:$CT$4,F$6)</x:f>
        <x:v>122</x:v>
      </x:c>
      <x:c r="G72" s="14" t="n">
        <x:f>SUMIFS('National scores'!$D72:$CT72,'National scores'!$D$4:$CT$4,G$6)</x:f>
        <x:v>78</x:v>
      </x:c>
      <x:c r="H72" s="14" t="n">
        <x:f>'National scores'!B72</x:f>
        <x:v>573</x:v>
      </x:c>
      <x:c r="I72" s="14" t="n">
        <x:f>SUM(B72:G72)</x:f>
        <x:v>573</x:v>
      </x:c>
      <x:c r="J72" s="14" t="n">
        <x:f>1+COUNTIFS($I$7:$I$155,"&gt;"&amp;I72)</x:f>
        <x:v>91</x:v>
      </x:c>
      <x:c r="K72" s="14" t="n">
        <x:f>1+COUNTIFS($I$7:$I$155,"&lt;"&amp;I72)</x:f>
        <x:v>59</x:v>
      </x:c>
      <x:c r="L72" s="14" t="n">
        <x:f>I72-SUM('National scores'!AI72)</x:f>
        <x:v>567</x:v>
      </x:c>
      <x:c r="M72" s="14" t="n">
        <x:f>1+COUNTIFS($L$7:$L$155,"&lt;"&amp;L72)</x:f>
        <x:v>58</x:v>
      </x:c>
      <x:c r="N72" s="14" t="n">
        <x:f>I72-SUM('National scores'!AI72,'National scores'!AJ72,'National scores'!AK72)</x:f>
        <x:v>553</x:v>
      </x:c>
      <x:c r="O72" s="14" t="n">
        <x:f>1+COUNTIFS($N$7:$N$155,"&lt;"&amp;N72)</x:f>
        <x:v>54</x:v>
      </x:c>
      <x:c r="P72" s="14" t="n">
        <x:f>I72-R72</x:f>
        <x:v>383</x:v>
      </x:c>
      <x:c r="Q72" s="14" t="n">
        <x:f>1+COUNTIFS($P$7:$P$155,"&lt;"&amp;P72)</x:f>
        <x:v>62</x:v>
      </x:c>
      <x:c r="R72" s="14" t="n">
        <x:f>SUMIFS('National scores'!$D72:$CT72,'National scores'!$D$6:$CT$6,"Yes/no service")</x:f>
        <x:v>190</x:v>
      </x:c>
      <x:c r="S72" s="14" t="n">
        <x:f>COUNTIFS('National scores'!$D$6:$CT$6,"Yes/no service",'National scores'!$D72:$CT72,0)</x:f>
        <x:v>6</x:v>
      </x:c>
    </x:row>
    <x:row r="73" ht="22" customHeight="1">
      <x:c r="A73" s="2" t="str">
        <x:f>'National scores'!A73</x:f>
        <x:v>Leeds</x:v>
      </x:c>
      <x:c r="B73" s="12" t="n">
        <x:f>SUMIFS('National scores'!$D73:$CT73,'National scores'!$D$4:$CT$4,B$6)</x:f>
        <x:v>98</x:v>
      </x:c>
      <x:c r="C73" s="12" t="n">
        <x:f>SUMIFS('National scores'!$D73:$CT73,'National scores'!$D$4:$CT$4,C$6)</x:f>
        <x:v>95</x:v>
      </x:c>
      <x:c r="D73" s="12" t="n">
        <x:f>SUMIFS('National scores'!$D73:$CT73,'National scores'!$D$4:$CT$4,D$6)</x:f>
        <x:v>113</x:v>
      </x:c>
      <x:c r="E73" s="12" t="n">
        <x:f>SUMIFS('National scores'!$D73:$CT73,'National scores'!$D$4:$CT$4,E$6)</x:f>
        <x:v>89</x:v>
      </x:c>
      <x:c r="F73" s="12" t="n">
        <x:f>SUMIFS('National scores'!$D73:$CT73,'National scores'!$D$4:$CT$4,F$6)</x:f>
        <x:v>99</x:v>
      </x:c>
      <x:c r="G73" s="12" t="n">
        <x:f>SUMIFS('National scores'!$D73:$CT73,'National scores'!$D$4:$CT$4,G$6)</x:f>
        <x:v>91</x:v>
      </x:c>
      <x:c r="H73" s="12" t="n">
        <x:f>'National scores'!B73</x:f>
        <x:v>585</x:v>
      </x:c>
      <x:c r="I73" s="12" t="n">
        <x:f>SUM(B73:G73)</x:f>
        <x:v>585</x:v>
      </x:c>
      <x:c r="J73" s="12" t="n">
        <x:f>1+COUNTIFS($I$7:$I$155,"&gt;"&amp;I73)</x:f>
        <x:v>79</x:v>
      </x:c>
      <x:c r="K73" s="12" t="n">
        <x:f>1+COUNTIFS($I$7:$I$155,"&lt;"&amp;I73)</x:f>
        <x:v>70</x:v>
      </x:c>
      <x:c r="L73" s="12" t="n">
        <x:f>I73-SUM('National scores'!AI73)</x:f>
        <x:v>582</x:v>
      </x:c>
      <x:c r="M73" s="12" t="n">
        <x:f>1+COUNTIFS($L$7:$L$155,"&lt;"&amp;L73)</x:f>
        <x:v>74</x:v>
      </x:c>
      <x:c r="N73" s="12" t="n">
        <x:f>I73-SUM('National scores'!AI73,'National scores'!AJ73,'National scores'!AK73)</x:f>
        <x:v>573</x:v>
      </x:c>
      <x:c r="O73" s="12" t="n">
        <x:f>1+COUNTIFS($N$7:$N$155,"&lt;"&amp;N73)</x:f>
        <x:v>80</x:v>
      </x:c>
      <x:c r="P73" s="12" t="n">
        <x:f>I73-R73</x:f>
        <x:v>385</x:v>
      </x:c>
      <x:c r="Q73" s="12" t="n">
        <x:f>1+COUNTIFS($P$7:$P$155,"&lt;"&amp;P73)</x:f>
        <x:v>64</x:v>
      </x:c>
      <x:c r="R73" s="12" t="n">
        <x:f>SUMIFS('National scores'!$D73:$CT73,'National scores'!$D$6:$CT$6,"Yes/no service")</x:f>
        <x:v>200</x:v>
      </x:c>
      <x:c r="S73" s="12" t="n">
        <x:f>COUNTIFS('National scores'!$D$6:$CT$6,"Yes/no service",'National scores'!$D73:$CT73,0)</x:f>
        <x:v>5</x:v>
      </x:c>
    </x:row>
    <x:row r="74" ht="22" customHeight="1">
      <x:c r="A74" s="13" t="str">
        <x:f>'National scores'!A74</x:f>
        <x:v>Leicester</x:v>
      </x:c>
      <x:c r="B74" s="14" t="n">
        <x:f>SUMIFS('National scores'!$D74:$CT74,'National scores'!$D$4:$CT$4,B$6)</x:f>
        <x:v>45</x:v>
      </x:c>
      <x:c r="C74" s="14" t="n">
        <x:f>SUMIFS('National scores'!$D74:$CT74,'National scores'!$D$4:$CT$4,C$6)</x:f>
        <x:v>66</x:v>
      </x:c>
      <x:c r="D74" s="14" t="n">
        <x:f>SUMIFS('National scores'!$D74:$CT74,'National scores'!$D$4:$CT$4,D$6)</x:f>
        <x:v>88</x:v>
      </x:c>
      <x:c r="E74" s="14" t="n">
        <x:f>SUMIFS('National scores'!$D74:$CT74,'National scores'!$D$4:$CT$4,E$6)</x:f>
        <x:v>80</x:v>
      </x:c>
      <x:c r="F74" s="14" t="n">
        <x:f>SUMIFS('National scores'!$D74:$CT74,'National scores'!$D$4:$CT$4,F$6)</x:f>
        <x:v>119</x:v>
      </x:c>
      <x:c r="G74" s="14" t="n">
        <x:f>SUMIFS('National scores'!$D74:$CT74,'National scores'!$D$4:$CT$4,G$6)</x:f>
        <x:v>94</x:v>
      </x:c>
      <x:c r="H74" s="14" t="n">
        <x:f>'National scores'!B74</x:f>
        <x:v>492</x:v>
      </x:c>
      <x:c r="I74" s="14" t="n">
        <x:f>SUM(B74:G74)</x:f>
        <x:v>492</x:v>
      </x:c>
      <x:c r="J74" s="14" t="n">
        <x:f>1+COUNTIFS($I$7:$I$155,"&gt;"&amp;I74)</x:f>
        <x:v>143</x:v>
      </x:c>
      <x:c r="K74" s="14" t="n">
        <x:f>1+COUNTIFS($I$7:$I$155,"&lt;"&amp;I74)</x:f>
        <x:v>7</x:v>
      </x:c>
      <x:c r="L74" s="14" t="n">
        <x:f>I74-SUM('National scores'!AI74)</x:f>
        <x:v>489</x:v>
      </x:c>
      <x:c r="M74" s="14" t="n">
        <x:f>1+COUNTIFS($L$7:$L$155,"&lt;"&amp;L74)</x:f>
        <x:v>7</x:v>
      </x:c>
      <x:c r="N74" s="14" t="n">
        <x:f>I74-SUM('National scores'!AI74,'National scores'!AJ74,'National scores'!AK74)</x:f>
        <x:v>487</x:v>
      </x:c>
      <x:c r="O74" s="14" t="n">
        <x:f>1+COUNTIFS($N$7:$N$155,"&lt;"&amp;N74)</x:f>
        <x:v>9</x:v>
      </x:c>
      <x:c r="P74" s="14" t="n">
        <x:f>I74-R74</x:f>
        <x:v>312</x:v>
      </x:c>
      <x:c r="Q74" s="14" t="n">
        <x:f>1+COUNTIFS($P$7:$P$155,"&lt;"&amp;P74)</x:f>
        <x:v>9</x:v>
      </x:c>
      <x:c r="R74" s="14" t="n">
        <x:f>SUMIFS('National scores'!$D74:$CT74,'National scores'!$D$6:$CT$6,"Yes/no service")</x:f>
        <x:v>180</x:v>
      </x:c>
      <x:c r="S74" s="14" t="n">
        <x:f>COUNTIFS('National scores'!$D$6:$CT$6,"Yes/no service",'National scores'!$D74:$CT74,0)</x:f>
        <x:v>7</x:v>
      </x:c>
    </x:row>
    <x:row r="75" ht="22" customHeight="1">
      <x:c r="A75" s="2" t="str">
        <x:f>'National scores'!A75</x:f>
        <x:v>Leicestershire</x:v>
      </x:c>
      <x:c r="B75" s="12" t="n">
        <x:f>SUMIFS('National scores'!$D75:$CT75,'National scores'!$D$4:$CT$4,B$6)</x:f>
        <x:v>97</x:v>
      </x:c>
      <x:c r="C75" s="12" t="n">
        <x:f>SUMIFS('National scores'!$D75:$CT75,'National scores'!$D$4:$CT$4,C$6)</x:f>
        <x:v>115</x:v>
      </x:c>
      <x:c r="D75" s="12" t="n">
        <x:f>SUMIFS('National scores'!$D75:$CT75,'National scores'!$D$4:$CT$4,D$6)</x:f>
        <x:v>111</x:v>
      </x:c>
      <x:c r="E75" s="12" t="n">
        <x:f>SUMIFS('National scores'!$D75:$CT75,'National scores'!$D$4:$CT$4,E$6)</x:f>
        <x:v>124</x:v>
      </x:c>
      <x:c r="F75" s="12" t="n">
        <x:f>SUMIFS('National scores'!$D75:$CT75,'National scores'!$D$4:$CT$4,F$6)</x:f>
        <x:v>118</x:v>
      </x:c>
      <x:c r="G75" s="12" t="n">
        <x:f>SUMIFS('National scores'!$D75:$CT75,'National scores'!$D$4:$CT$4,G$6)</x:f>
        <x:v>120</x:v>
      </x:c>
      <x:c r="H75" s="12" t="n">
        <x:f>'National scores'!B75</x:f>
        <x:v>685</x:v>
      </x:c>
      <x:c r="I75" s="12" t="n">
        <x:f>SUM(B75:G75)</x:f>
        <x:v>685</x:v>
      </x:c>
      <x:c r="J75" s="12" t="n">
        <x:f>1+COUNTIFS($I$7:$I$155,"&gt;"&amp;I75)</x:f>
        <x:v>8</x:v>
      </x:c>
      <x:c r="K75" s="12" t="n">
        <x:f>1+COUNTIFS($I$7:$I$155,"&lt;"&amp;I75)</x:f>
        <x:v>142</x:v>
      </x:c>
      <x:c r="L75" s="12" t="n">
        <x:f>I75-SUM('National scores'!AI75)</x:f>
        <x:v>676</x:v>
      </x:c>
      <x:c r="M75" s="12" t="n">
        <x:f>1+COUNTIFS($L$7:$L$155,"&lt;"&amp;L75)</x:f>
        <x:v>142</x:v>
      </x:c>
      <x:c r="N75" s="12" t="n">
        <x:f>I75-SUM('National scores'!AI75,'National scores'!AJ75,'National scores'!AK75)</x:f>
        <x:v>659</x:v>
      </x:c>
      <x:c r="O75" s="12" t="n">
        <x:f>1+COUNTIFS($N$7:$N$155,"&lt;"&amp;N75)</x:f>
        <x:v>141</x:v>
      </x:c>
      <x:c r="P75" s="12" t="n">
        <x:f>I75-R75</x:f>
        <x:v>455</x:v>
      </x:c>
      <x:c r="Q75" s="12" t="n">
        <x:f>1+COUNTIFS($P$7:$P$155,"&lt;"&amp;P75)</x:f>
        <x:v>128</x:v>
      </x:c>
      <x:c r="R75" s="12" t="n">
        <x:f>SUMIFS('National scores'!$D75:$CT75,'National scores'!$D$6:$CT$6,"Yes/no service")</x:f>
        <x:v>230</x:v>
      </x:c>
      <x:c r="S75" s="12" t="n">
        <x:f>COUNTIFS('National scores'!$D$6:$CT$6,"Yes/no service",'National scores'!$D75:$CT75,0)</x:f>
        <x:v>2</x:v>
      </x:c>
    </x:row>
    <x:row r="76" ht="22" customHeight="1">
      <x:c r="A76" s="13" t="str">
        <x:f>'National scores'!A76</x:f>
        <x:v>Lewisham</x:v>
      </x:c>
      <x:c r="B76" s="14" t="n">
        <x:f>SUMIFS('National scores'!$D76:$CT76,'National scores'!$D$4:$CT$4,B$6)</x:f>
        <x:v>62</x:v>
      </x:c>
      <x:c r="C76" s="14" t="n">
        <x:f>SUMIFS('National scores'!$D76:$CT76,'National scores'!$D$4:$CT$4,C$6)</x:f>
        <x:v>101</x:v>
      </x:c>
      <x:c r="D76" s="14" t="n">
        <x:f>SUMIFS('National scores'!$D76:$CT76,'National scores'!$D$4:$CT$4,D$6)</x:f>
        <x:v>81</x:v>
      </x:c>
      <x:c r="E76" s="14" t="n">
        <x:f>SUMIFS('National scores'!$D76:$CT76,'National scores'!$D$4:$CT$4,E$6)</x:f>
        <x:v>114</x:v>
      </x:c>
      <x:c r="F76" s="14" t="n">
        <x:f>SUMIFS('National scores'!$D76:$CT76,'National scores'!$D$4:$CT$4,F$6)</x:f>
        <x:v>94</x:v>
      </x:c>
      <x:c r="G76" s="14" t="n">
        <x:f>SUMIFS('National scores'!$D76:$CT76,'National scores'!$D$4:$CT$4,G$6)</x:f>
        <x:v>90</x:v>
      </x:c>
      <x:c r="H76" s="14" t="n">
        <x:f>'National scores'!B76</x:f>
        <x:v>542</x:v>
      </x:c>
      <x:c r="I76" s="14" t="n">
        <x:f>SUM(B76:G76)</x:f>
        <x:v>542</x:v>
      </x:c>
      <x:c r="J76" s="14" t="n">
        <x:f>1+COUNTIFS($I$7:$I$155,"&gt;"&amp;I76)</x:f>
        <x:v>122</x:v>
      </x:c>
      <x:c r="K76" s="14" t="n">
        <x:f>1+COUNTIFS($I$7:$I$155,"&lt;"&amp;I76)</x:f>
        <x:v>28</x:v>
      </x:c>
      <x:c r="L76" s="14" t="n">
        <x:f>I76-SUM('National scores'!AI76)</x:f>
        <x:v>540</x:v>
      </x:c>
      <x:c r="M76" s="14" t="n">
        <x:f>1+COUNTIFS($L$7:$L$155,"&lt;"&amp;L76)</x:f>
        <x:v>30</x:v>
      </x:c>
      <x:c r="N76" s="14" t="n">
        <x:f>I76-SUM('National scores'!AI76,'National scores'!AJ76,'National scores'!AK76)</x:f>
        <x:v>534</x:v>
      </x:c>
      <x:c r="O76" s="14" t="n">
        <x:f>1+COUNTIFS($N$7:$N$155,"&lt;"&amp;N76)</x:f>
        <x:v>33</x:v>
      </x:c>
      <x:c r="P76" s="14" t="n">
        <x:f>I76-R76</x:f>
        <x:v>372</x:v>
      </x:c>
      <x:c r="Q76" s="14" t="n">
        <x:f>1+COUNTIFS($P$7:$P$155,"&lt;"&amp;P76)</x:f>
        <x:v>48</x:v>
      </x:c>
      <x:c r="R76" s="14" t="n">
        <x:f>SUMIFS('National scores'!$D76:$CT76,'National scores'!$D$6:$CT$6,"Yes/no service")</x:f>
        <x:v>170</x:v>
      </x:c>
      <x:c r="S76" s="14" t="n">
        <x:f>COUNTIFS('National scores'!$D$6:$CT$6,"Yes/no service",'National scores'!$D76:$CT76,0)</x:f>
        <x:v>8</x:v>
      </x:c>
    </x:row>
    <x:row r="77" ht="22" customHeight="1">
      <x:c r="A77" s="2" t="str">
        <x:f>'National scores'!A77</x:f>
        <x:v>Lincolnshire</x:v>
      </x:c>
      <x:c r="B77" s="12" t="n">
        <x:f>SUMIFS('National scores'!$D77:$CT77,'National scores'!$D$4:$CT$4,B$6)</x:f>
        <x:v>62</x:v>
      </x:c>
      <x:c r="C77" s="12" t="n">
        <x:f>SUMIFS('National scores'!$D77:$CT77,'National scores'!$D$4:$CT$4,C$6)</x:f>
        <x:v>105</x:v>
      </x:c>
      <x:c r="D77" s="12" t="n">
        <x:f>SUMIFS('National scores'!$D77:$CT77,'National scores'!$D$4:$CT$4,D$6)</x:f>
        <x:v>93</x:v>
      </x:c>
      <x:c r="E77" s="12" t="n">
        <x:f>SUMIFS('National scores'!$D77:$CT77,'National scores'!$D$4:$CT$4,E$6)</x:f>
        <x:v>91</x:v>
      </x:c>
      <x:c r="F77" s="12" t="n">
        <x:f>SUMIFS('National scores'!$D77:$CT77,'National scores'!$D$4:$CT$4,F$6)</x:f>
        <x:v>105</x:v>
      </x:c>
      <x:c r="G77" s="12" t="n">
        <x:f>SUMIFS('National scores'!$D77:$CT77,'National scores'!$D$4:$CT$4,G$6)</x:f>
        <x:v>91</x:v>
      </x:c>
      <x:c r="H77" s="12" t="n">
        <x:f>'National scores'!B77</x:f>
        <x:v>547</x:v>
      </x:c>
      <x:c r="I77" s="12" t="n">
        <x:f>SUM(B77:G77)</x:f>
        <x:v>547</x:v>
      </x:c>
      <x:c r="J77" s="12" t="n">
        <x:f>1+COUNTIFS($I$7:$I$155,"&gt;"&amp;I77)</x:f>
        <x:v>117</x:v>
      </x:c>
      <x:c r="K77" s="12" t="n">
        <x:f>1+COUNTIFS($I$7:$I$155,"&lt;"&amp;I77)</x:f>
        <x:v>33</x:v>
      </x:c>
      <x:c r="L77" s="12" t="n">
        <x:f>I77-SUM('National scores'!AI77)</x:f>
        <x:v>543</x:v>
      </x:c>
      <x:c r="M77" s="12" t="n">
        <x:f>1+COUNTIFS($L$7:$L$155,"&lt;"&amp;L77)</x:f>
        <x:v>32</x:v>
      </x:c>
      <x:c r="N77" s="12" t="n">
        <x:f>I77-SUM('National scores'!AI77,'National scores'!AJ77,'National scores'!AK77)</x:f>
        <x:v>537</x:v>
      </x:c>
      <x:c r="O77" s="12" t="n">
        <x:f>1+COUNTIFS($N$7:$N$155,"&lt;"&amp;N77)</x:f>
        <x:v>39</x:v>
      </x:c>
      <x:c r="P77" s="12" t="n">
        <x:f>I77-R77</x:f>
        <x:v>397</x:v>
      </x:c>
      <x:c r="Q77" s="12" t="n">
        <x:f>1+COUNTIFS($P$7:$P$155,"&lt;"&amp;P77)</x:f>
        <x:v>76</x:v>
      </x:c>
      <x:c r="R77" s="12" t="n">
        <x:f>SUMIFS('National scores'!$D77:$CT77,'National scores'!$D$6:$CT$6,"Yes/no service")</x:f>
        <x:v>150</x:v>
      </x:c>
      <x:c r="S77" s="12" t="n">
        <x:f>COUNTIFS('National scores'!$D$6:$CT$6,"Yes/no service",'National scores'!$D77:$CT77,0)</x:f>
        <x:v>10</x:v>
      </x:c>
    </x:row>
    <x:row r="78" ht="22" customHeight="1">
      <x:c r="A78" s="13" t="str">
        <x:f>'National scores'!A78</x:f>
        <x:v>Liverpool</x:v>
      </x:c>
      <x:c r="B78" s="14" t="n">
        <x:f>SUMIFS('National scores'!$D78:$CT78,'National scores'!$D$4:$CT$4,B$6)</x:f>
        <x:v>49</x:v>
      </x:c>
      <x:c r="C78" s="14" t="n">
        <x:f>SUMIFS('National scores'!$D78:$CT78,'National scores'!$D$4:$CT$4,C$6)</x:f>
        <x:v>83</x:v>
      </x:c>
      <x:c r="D78" s="14" t="n">
        <x:f>SUMIFS('National scores'!$D78:$CT78,'National scores'!$D$4:$CT$4,D$6)</x:f>
        <x:v>88</x:v>
      </x:c>
      <x:c r="E78" s="14" t="n">
        <x:f>SUMIFS('National scores'!$D78:$CT78,'National scores'!$D$4:$CT$4,E$6)</x:f>
        <x:v>82</x:v>
      </x:c>
      <x:c r="F78" s="14" t="n">
        <x:f>SUMIFS('National scores'!$D78:$CT78,'National scores'!$D$4:$CT$4,F$6)</x:f>
        <x:v>115</x:v>
      </x:c>
      <x:c r="G78" s="14" t="n">
        <x:f>SUMIFS('National scores'!$D78:$CT78,'National scores'!$D$4:$CT$4,G$6)</x:f>
        <x:v>81</x:v>
      </x:c>
      <x:c r="H78" s="14" t="n">
        <x:f>'National scores'!B78</x:f>
        <x:v>498</x:v>
      </x:c>
      <x:c r="I78" s="14" t="n">
        <x:f>SUM(B78:G78)</x:f>
        <x:v>498</x:v>
      </x:c>
      <x:c r="J78" s="14" t="n">
        <x:f>1+COUNTIFS($I$7:$I$155,"&gt;"&amp;I78)</x:f>
        <x:v>142</x:v>
      </x:c>
      <x:c r="K78" s="14" t="n">
        <x:f>1+COUNTIFS($I$7:$I$155,"&lt;"&amp;I78)</x:f>
        <x:v>8</x:v>
      </x:c>
      <x:c r="L78" s="14" t="n">
        <x:f>I78-SUM('National scores'!AI78)</x:f>
        <x:v>495</x:v>
      </x:c>
      <x:c r="M78" s="14" t="n">
        <x:f>1+COUNTIFS($L$7:$L$155,"&lt;"&amp;L78)</x:f>
        <x:v>9</x:v>
      </x:c>
      <x:c r="N78" s="14" t="n">
        <x:f>I78-SUM('National scores'!AI78,'National scores'!AJ78,'National scores'!AK78)</x:f>
        <x:v>488</x:v>
      </x:c>
      <x:c r="O78" s="14" t="n">
        <x:f>1+COUNTIFS($N$7:$N$155,"&lt;"&amp;N78)</x:f>
        <x:v>10</x:v>
      </x:c>
      <x:c r="P78" s="14" t="n">
        <x:f>I78-R78</x:f>
        <x:v>308</x:v>
      </x:c>
      <x:c r="Q78" s="14" t="n">
        <x:f>1+COUNTIFS($P$7:$P$155,"&lt;"&amp;P78)</x:f>
        <x:v>6</x:v>
      </x:c>
      <x:c r="R78" s="14" t="n">
        <x:f>SUMIFS('National scores'!$D78:$CT78,'National scores'!$D$6:$CT$6,"Yes/no service")</x:f>
        <x:v>190</x:v>
      </x:c>
      <x:c r="S78" s="14" t="n">
        <x:f>COUNTIFS('National scores'!$D$6:$CT$6,"Yes/no service",'National scores'!$D78:$CT78,0)</x:f>
        <x:v>6</x:v>
      </x:c>
    </x:row>
    <x:row r="79" ht="22" customHeight="1">
      <x:c r="A79" s="2" t="str">
        <x:f>'National scores'!A79</x:f>
        <x:v>Luton</x:v>
      </x:c>
      <x:c r="B79" s="12" t="n">
        <x:f>SUMIFS('National scores'!$D79:$CT79,'National scores'!$D$4:$CT$4,B$6)</x:f>
        <x:v>89</x:v>
      </x:c>
      <x:c r="C79" s="12" t="n">
        <x:f>SUMIFS('National scores'!$D79:$CT79,'National scores'!$D$4:$CT$4,C$6)</x:f>
        <x:v>74</x:v>
      </x:c>
      <x:c r="D79" s="12" t="n">
        <x:f>SUMIFS('National scores'!$D79:$CT79,'National scores'!$D$4:$CT$4,D$6)</x:f>
        <x:v>102</x:v>
      </x:c>
      <x:c r="E79" s="12" t="n">
        <x:f>SUMIFS('National scores'!$D79:$CT79,'National scores'!$D$4:$CT$4,E$6)</x:f>
        <x:v>102</x:v>
      </x:c>
      <x:c r="F79" s="12" t="n">
        <x:f>SUMIFS('National scores'!$D79:$CT79,'National scores'!$D$4:$CT$4,F$6)</x:f>
        <x:v>103</x:v>
      </x:c>
      <x:c r="G79" s="12" t="n">
        <x:f>SUMIFS('National scores'!$D79:$CT79,'National scores'!$D$4:$CT$4,G$6)</x:f>
        <x:v>102</x:v>
      </x:c>
      <x:c r="H79" s="12" t="n">
        <x:f>'National scores'!B79</x:f>
        <x:v>572</x:v>
      </x:c>
      <x:c r="I79" s="12" t="n">
        <x:f>SUM(B79:G79)</x:f>
        <x:v>572</x:v>
      </x:c>
      <x:c r="J79" s="12" t="n">
        <x:f>1+COUNTIFS($I$7:$I$155,"&gt;"&amp;I79)</x:f>
        <x:v>92</x:v>
      </x:c>
      <x:c r="K79" s="12" t="n">
        <x:f>1+COUNTIFS($I$7:$I$155,"&lt;"&amp;I79)</x:f>
        <x:v>57</x:v>
      </x:c>
      <x:c r="L79" s="12" t="n">
        <x:f>I79-SUM('National scores'!AI79)</x:f>
        <x:v>569</x:v>
      </x:c>
      <x:c r="M79" s="12" t="n">
        <x:f>1+COUNTIFS($L$7:$L$155,"&lt;"&amp;L79)</x:f>
        <x:v>60</x:v>
      </x:c>
      <x:c r="N79" s="12" t="n">
        <x:f>I79-SUM('National scores'!AI79,'National scores'!AJ79,'National scores'!AK79)</x:f>
        <x:v>564</x:v>
      </x:c>
      <x:c r="O79" s="12" t="n">
        <x:f>1+COUNTIFS($N$7:$N$155,"&lt;"&amp;N79)</x:f>
        <x:v>65</x:v>
      </x:c>
      <x:c r="P79" s="12" t="n">
        <x:f>I79-R79</x:f>
        <x:v>352</x:v>
      </x:c>
      <x:c r="Q79" s="12" t="n">
        <x:f>1+COUNTIFS($P$7:$P$155,"&lt;"&amp;P79)</x:f>
        <x:v>34</x:v>
      </x:c>
      <x:c r="R79" s="12" t="n">
        <x:f>SUMIFS('National scores'!$D79:$CT79,'National scores'!$D$6:$CT$6,"Yes/no service")</x:f>
        <x:v>220</x:v>
      </x:c>
      <x:c r="S79" s="12" t="n">
        <x:f>COUNTIFS('National scores'!$D$6:$CT$6,"Yes/no service",'National scores'!$D79:$CT79,0)</x:f>
        <x:v>3</x:v>
      </x:c>
    </x:row>
    <x:row r="80" ht="22" customHeight="1">
      <x:c r="A80" s="13" t="str">
        <x:f>'National scores'!A80</x:f>
        <x:v>Manchester</x:v>
      </x:c>
      <x:c r="B80" s="14" t="n">
        <x:f>SUMIFS('National scores'!$D80:$CT80,'National scores'!$D$4:$CT$4,B$6)</x:f>
        <x:v>75</x:v>
      </x:c>
      <x:c r="C80" s="14" t="n">
        <x:f>SUMIFS('National scores'!$D80:$CT80,'National scores'!$D$4:$CT$4,C$6)</x:f>
        <x:v>89</x:v>
      </x:c>
      <x:c r="D80" s="14" t="n">
        <x:f>SUMIFS('National scores'!$D80:$CT80,'National scores'!$D$4:$CT$4,D$6)</x:f>
        <x:v>92</x:v>
      </x:c>
      <x:c r="E80" s="14" t="n">
        <x:f>SUMIFS('National scores'!$D80:$CT80,'National scores'!$D$4:$CT$4,E$6)</x:f>
        <x:v>106</x:v>
      </x:c>
      <x:c r="F80" s="14" t="n">
        <x:f>SUMIFS('National scores'!$D80:$CT80,'National scores'!$D$4:$CT$4,F$6)</x:f>
        <x:v>113</x:v>
      </x:c>
      <x:c r="G80" s="14" t="n">
        <x:f>SUMIFS('National scores'!$D80:$CT80,'National scores'!$D$4:$CT$4,G$6)</x:f>
        <x:v>71</x:v>
      </x:c>
      <x:c r="H80" s="14" t="n">
        <x:f>'National scores'!B80</x:f>
        <x:v>546</x:v>
      </x:c>
      <x:c r="I80" s="14" t="n">
        <x:f>SUM(B80:G80)</x:f>
        <x:v>546</x:v>
      </x:c>
      <x:c r="J80" s="14" t="n">
        <x:f>1+COUNTIFS($I$7:$I$155,"&gt;"&amp;I80)</x:f>
        <x:v>118</x:v>
      </x:c>
      <x:c r="K80" s="14" t="n">
        <x:f>1+COUNTIFS($I$7:$I$155,"&lt;"&amp;I80)</x:f>
        <x:v>31</x:v>
      </x:c>
      <x:c r="L80" s="14" t="n">
        <x:f>I80-SUM('National scores'!AI80)</x:f>
        <x:v>544</x:v>
      </x:c>
      <x:c r="M80" s="14" t="n">
        <x:f>1+COUNTIFS($L$7:$L$155,"&lt;"&amp;L80)</x:f>
        <x:v>34</x:v>
      </x:c>
      <x:c r="N80" s="14" t="n">
        <x:f>I80-SUM('National scores'!AI80,'National scores'!AJ80,'National scores'!AK80)</x:f>
        <x:v>541</x:v>
      </x:c>
      <x:c r="O80" s="14" t="n">
        <x:f>1+COUNTIFS($N$7:$N$155,"&lt;"&amp;N80)</x:f>
        <x:v>42</x:v>
      </x:c>
      <x:c r="P80" s="14" t="n">
        <x:f>I80-R80</x:f>
        <x:v>316</x:v>
      </x:c>
      <x:c r="Q80" s="14" t="n">
        <x:f>1+COUNTIFS($P$7:$P$155,"&lt;"&amp;P80)</x:f>
        <x:v>11</x:v>
      </x:c>
      <x:c r="R80" s="14" t="n">
        <x:f>SUMIFS('National scores'!$D80:$CT80,'National scores'!$D$6:$CT$6,"Yes/no service")</x:f>
        <x:v>230</x:v>
      </x:c>
      <x:c r="S80" s="14" t="n">
        <x:f>COUNTIFS('National scores'!$D$6:$CT$6,"Yes/no service",'National scores'!$D80:$CT80,0)</x:f>
        <x:v>2</x:v>
      </x:c>
    </x:row>
    <x:row r="81" ht="22" customHeight="1">
      <x:c r="A81" s="2" t="str">
        <x:f>'National scores'!A81</x:f>
        <x:v>Medway</x:v>
      </x:c>
      <x:c r="B81" s="12" t="n">
        <x:f>SUMIFS('National scores'!$D81:$CT81,'National scores'!$D$4:$CT$4,B$6)</x:f>
        <x:v>59</x:v>
      </x:c>
      <x:c r="C81" s="12" t="n">
        <x:f>SUMIFS('National scores'!$D81:$CT81,'National scores'!$D$4:$CT$4,C$6)</x:f>
        <x:v>96</x:v>
      </x:c>
      <x:c r="D81" s="12" t="n">
        <x:f>SUMIFS('National scores'!$D81:$CT81,'National scores'!$D$4:$CT$4,D$6)</x:f>
        <x:v>93</x:v>
      </x:c>
      <x:c r="E81" s="12" t="n">
        <x:f>SUMIFS('National scores'!$D81:$CT81,'National scores'!$D$4:$CT$4,E$6)</x:f>
        <x:v>87</x:v>
      </x:c>
      <x:c r="F81" s="12" t="n">
        <x:f>SUMIFS('National scores'!$D81:$CT81,'National scores'!$D$4:$CT$4,F$6)</x:f>
        <x:v>85</x:v>
      </x:c>
      <x:c r="G81" s="12" t="n">
        <x:f>SUMIFS('National scores'!$D81:$CT81,'National scores'!$D$4:$CT$4,G$6)</x:f>
        <x:v>83</x:v>
      </x:c>
      <x:c r="H81" s="12" t="n">
        <x:f>'National scores'!B81</x:f>
        <x:v>503</x:v>
      </x:c>
      <x:c r="I81" s="12" t="n">
        <x:f>SUM(B81:G81)</x:f>
        <x:v>503</x:v>
      </x:c>
      <x:c r="J81" s="12" t="n">
        <x:f>1+COUNTIFS($I$7:$I$155,"&gt;"&amp;I81)</x:f>
        <x:v>140</x:v>
      </x:c>
      <x:c r="K81" s="12" t="n">
        <x:f>1+COUNTIFS($I$7:$I$155,"&lt;"&amp;I81)</x:f>
        <x:v>10</x:v>
      </x:c>
      <x:c r="L81" s="12" t="n">
        <x:f>I81-SUM('National scores'!AI81)</x:f>
        <x:v>499</x:v>
      </x:c>
      <x:c r="M81" s="12" t="n">
        <x:f>1+COUNTIFS($L$7:$L$155,"&lt;"&amp;L81)</x:f>
        <x:v>11</x:v>
      </x:c>
      <x:c r="N81" s="12" t="n">
        <x:f>I81-SUM('National scores'!AI81,'National scores'!AJ81,'National scores'!AK81)</x:f>
        <x:v>488</x:v>
      </x:c>
      <x:c r="O81" s="12" t="n">
        <x:f>1+COUNTIFS($N$7:$N$155,"&lt;"&amp;N81)</x:f>
        <x:v>10</x:v>
      </x:c>
      <x:c r="P81" s="12" t="n">
        <x:f>I81-R81</x:f>
        <x:v>323</x:v>
      </x:c>
      <x:c r="Q81" s="12" t="n">
        <x:f>1+COUNTIFS($P$7:$P$155,"&lt;"&amp;P81)</x:f>
        <x:v>16</x:v>
      </x:c>
      <x:c r="R81" s="12" t="n">
        <x:f>SUMIFS('National scores'!$D81:$CT81,'National scores'!$D$6:$CT$6,"Yes/no service")</x:f>
        <x:v>180</x:v>
      </x:c>
      <x:c r="S81" s="12" t="n">
        <x:f>COUNTIFS('National scores'!$D$6:$CT$6,"Yes/no service",'National scores'!$D81:$CT81,0)</x:f>
        <x:v>7</x:v>
      </x:c>
    </x:row>
    <x:row r="82" ht="22" customHeight="1">
      <x:c r="A82" s="13" t="str">
        <x:f>'National scores'!A82</x:f>
        <x:v>Merton</x:v>
      </x:c>
      <x:c r="B82" s="14" t="n">
        <x:f>SUMIFS('National scores'!$D82:$CT82,'National scores'!$D$4:$CT$4,B$6)</x:f>
        <x:v>87</x:v>
      </x:c>
      <x:c r="C82" s="14" t="n">
        <x:f>SUMIFS('National scores'!$D82:$CT82,'National scores'!$D$4:$CT$4,C$6)</x:f>
        <x:v>131</x:v>
      </x:c>
      <x:c r="D82" s="14" t="n">
        <x:f>SUMIFS('National scores'!$D82:$CT82,'National scores'!$D$4:$CT$4,D$6)</x:f>
        <x:v>126</x:v>
      </x:c>
      <x:c r="E82" s="14" t="n">
        <x:f>SUMIFS('National scores'!$D82:$CT82,'National scores'!$D$4:$CT$4,E$6)</x:f>
        <x:v>155</x:v>
      </x:c>
      <x:c r="F82" s="14" t="n">
        <x:f>SUMIFS('National scores'!$D82:$CT82,'National scores'!$D$4:$CT$4,F$6)</x:f>
        <x:v>113</x:v>
      </x:c>
      <x:c r="G82" s="14" t="n">
        <x:f>SUMIFS('National scores'!$D82:$CT82,'National scores'!$D$4:$CT$4,G$6)</x:f>
        <x:v>102</x:v>
      </x:c>
      <x:c r="H82" s="14" t="n">
        <x:f>'National scores'!B82</x:f>
        <x:v>714</x:v>
      </x:c>
      <x:c r="I82" s="14" t="n">
        <x:f>SUM(B82:G82)</x:f>
        <x:v>714</x:v>
      </x:c>
      <x:c r="J82" s="14" t="n">
        <x:f>1+COUNTIFS($I$7:$I$155,"&gt;"&amp;I82)</x:f>
        <x:v>2</x:v>
      </x:c>
      <x:c r="K82" s="14" t="n">
        <x:f>1+COUNTIFS($I$7:$I$155,"&lt;"&amp;I82)</x:f>
        <x:v>148</x:v>
      </x:c>
      <x:c r="L82" s="14" t="n">
        <x:f>I82-SUM('National scores'!AI82)</x:f>
        <x:v>712</x:v>
      </x:c>
      <x:c r="M82" s="14" t="n">
        <x:f>1+COUNTIFS($L$7:$L$155,"&lt;"&amp;L82)</x:f>
        <x:v>148</x:v>
      </x:c>
      <x:c r="N82" s="14" t="n">
        <x:f>I82-SUM('National scores'!AI82,'National scores'!AJ82,'National scores'!AK82)</x:f>
        <x:v>698</x:v>
      </x:c>
      <x:c r="O82" s="14" t="n">
        <x:f>1+COUNTIFS($N$7:$N$155,"&lt;"&amp;N82)</x:f>
        <x:v>148</x:v>
      </x:c>
      <x:c r="P82" s="14" t="n">
        <x:f>I82-R82</x:f>
        <x:v>514</x:v>
      </x:c>
      <x:c r="Q82" s="14" t="n">
        <x:f>1+COUNTIFS($P$7:$P$155,"&lt;"&amp;P82)</x:f>
        <x:v>149</x:v>
      </x:c>
      <x:c r="R82" s="14" t="n">
        <x:f>SUMIFS('National scores'!$D82:$CT82,'National scores'!$D$6:$CT$6,"Yes/no service")</x:f>
        <x:v>200</x:v>
      </x:c>
      <x:c r="S82" s="14" t="n">
        <x:f>COUNTIFS('National scores'!$D$6:$CT$6,"Yes/no service",'National scores'!$D82:$CT82,0)</x:f>
        <x:v>5</x:v>
      </x:c>
    </x:row>
    <x:row r="83" ht="22" customHeight="1">
      <x:c r="A83" s="2" t="str">
        <x:f>'National scores'!A83</x:f>
        <x:v>Middlesbrough</x:v>
      </x:c>
      <x:c r="B83" s="12" t="n">
        <x:f>SUMIFS('National scores'!$D83:$CT83,'National scores'!$D$4:$CT$4,B$6)</x:f>
        <x:v>44</x:v>
      </x:c>
      <x:c r="C83" s="12" t="n">
        <x:f>SUMIFS('National scores'!$D83:$CT83,'National scores'!$D$4:$CT$4,C$6)</x:f>
        <x:v>89</x:v>
      </x:c>
      <x:c r="D83" s="12" t="n">
        <x:f>SUMIFS('National scores'!$D83:$CT83,'National scores'!$D$4:$CT$4,D$6)</x:f>
        <x:v>64</x:v>
      </x:c>
      <x:c r="E83" s="12" t="n">
        <x:f>SUMIFS('National scores'!$D83:$CT83,'National scores'!$D$4:$CT$4,E$6)</x:f>
        <x:v>76</x:v>
      </x:c>
      <x:c r="F83" s="12" t="n">
        <x:f>SUMIFS('National scores'!$D83:$CT83,'National scores'!$D$4:$CT$4,F$6)</x:f>
        <x:v>69</x:v>
      </x:c>
      <x:c r="G83" s="12" t="n">
        <x:f>SUMIFS('National scores'!$D83:$CT83,'National scores'!$D$4:$CT$4,G$6)</x:f>
        <x:v>66</x:v>
      </x:c>
      <x:c r="H83" s="12" t="n">
        <x:f>'National scores'!B83</x:f>
        <x:v>408</x:v>
      </x:c>
      <x:c r="I83" s="12" t="n">
        <x:f>SUM(B83:G83)</x:f>
        <x:v>408</x:v>
      </x:c>
      <x:c r="J83" s="12" t="n">
        <x:f>1+COUNTIFS($I$7:$I$155,"&gt;"&amp;I83)</x:f>
        <x:v>149</x:v>
      </x:c>
      <x:c r="K83" s="12" t="n">
        <x:f>1+COUNTIFS($I$7:$I$155,"&lt;"&amp;I83)</x:f>
        <x:v>1</x:v>
      </x:c>
      <x:c r="L83" s="12" t="n">
        <x:f>I83-SUM('National scores'!AI83)</x:f>
        <x:v>404</x:v>
      </x:c>
      <x:c r="M83" s="12" t="n">
        <x:f>1+COUNTIFS($L$7:$L$155,"&lt;"&amp;L83)</x:f>
        <x:v>1</x:v>
      </x:c>
      <x:c r="N83" s="12" t="n">
        <x:f>I83-SUM('National scores'!AI83,'National scores'!AJ83,'National scores'!AK83)</x:f>
        <x:v>400</x:v>
      </x:c>
      <x:c r="O83" s="12" t="n">
        <x:f>1+COUNTIFS($N$7:$N$155,"&lt;"&amp;N83)</x:f>
        <x:v>1</x:v>
      </x:c>
      <x:c r="P83" s="12" t="n">
        <x:f>I83-R83</x:f>
        <x:v>268</x:v>
      </x:c>
      <x:c r="Q83" s="12" t="n">
        <x:f>1+COUNTIFS($P$7:$P$155,"&lt;"&amp;P83)</x:f>
        <x:v>1</x:v>
      </x:c>
      <x:c r="R83" s="12" t="n">
        <x:f>SUMIFS('National scores'!$D83:$CT83,'National scores'!$D$6:$CT$6,"Yes/no service")</x:f>
        <x:v>140</x:v>
      </x:c>
      <x:c r="S83" s="12" t="n">
        <x:f>COUNTIFS('National scores'!$D$6:$CT$6,"Yes/no service",'National scores'!$D83:$CT83,0)</x:f>
        <x:v>11</x:v>
      </x:c>
    </x:row>
    <x:row r="84" ht="22" customHeight="1">
      <x:c r="A84" s="13" t="str">
        <x:f>'National scores'!A84</x:f>
        <x:v>Milton Keynes</x:v>
      </x:c>
      <x:c r="B84" s="14" t="n">
        <x:f>SUMIFS('National scores'!$D84:$CT84,'National scores'!$D$4:$CT$4,B$6)</x:f>
        <x:v>63</x:v>
      </x:c>
      <x:c r="C84" s="14" t="n">
        <x:f>SUMIFS('National scores'!$D84:$CT84,'National scores'!$D$4:$CT$4,C$6)</x:f>
        <x:v>109</x:v>
      </x:c>
      <x:c r="D84" s="14" t="n">
        <x:f>SUMIFS('National scores'!$D84:$CT84,'National scores'!$D$4:$CT$4,D$6)</x:f>
        <x:v>117</x:v>
      </x:c>
      <x:c r="E84" s="14" t="n">
        <x:f>SUMIFS('National scores'!$D84:$CT84,'National scores'!$D$4:$CT$4,E$6)</x:f>
        <x:v>103</x:v>
      </x:c>
      <x:c r="F84" s="14" t="n">
        <x:f>SUMIFS('National scores'!$D84:$CT84,'National scores'!$D$4:$CT$4,F$6)</x:f>
        <x:v>104</x:v>
      </x:c>
      <x:c r="G84" s="14" t="n">
        <x:f>SUMIFS('National scores'!$D84:$CT84,'National scores'!$D$4:$CT$4,G$6)</x:f>
        <x:v>85</x:v>
      </x:c>
      <x:c r="H84" s="14" t="n">
        <x:f>'National scores'!B84</x:f>
        <x:v>581</x:v>
      </x:c>
      <x:c r="I84" s="14" t="n">
        <x:f>SUM(B84:G84)</x:f>
        <x:v>581</x:v>
      </x:c>
      <x:c r="J84" s="14" t="n">
        <x:f>1+COUNTIFS($I$7:$I$155,"&gt;"&amp;I84)</x:f>
        <x:v>82</x:v>
      </x:c>
      <x:c r="K84" s="14" t="n">
        <x:f>1+COUNTIFS($I$7:$I$155,"&lt;"&amp;I84)</x:f>
        <x:v>67</x:v>
      </x:c>
      <x:c r="L84" s="14" t="n">
        <x:f>I84-SUM('National scores'!AI84)</x:f>
        <x:v>574</x:v>
      </x:c>
      <x:c r="M84" s="14" t="n">
        <x:f>1+COUNTIFS($L$7:$L$155,"&lt;"&amp;L84)</x:f>
        <x:v>65</x:v>
      </x:c>
      <x:c r="N84" s="14" t="n">
        <x:f>I84-SUM('National scores'!AI84,'National scores'!AJ84,'National scores'!AK84)</x:f>
        <x:v>565</x:v>
      </x:c>
      <x:c r="O84" s="14" t="n">
        <x:f>1+COUNTIFS($N$7:$N$155,"&lt;"&amp;N84)</x:f>
        <x:v>67</x:v>
      </x:c>
      <x:c r="P84" s="14" t="n">
        <x:f>I84-R84</x:f>
        <x:v>381</x:v>
      </x:c>
      <x:c r="Q84" s="14" t="n">
        <x:f>1+COUNTIFS($P$7:$P$155,"&lt;"&amp;P84)</x:f>
        <x:v>58</x:v>
      </x:c>
      <x:c r="R84" s="14" t="n">
        <x:f>SUMIFS('National scores'!$D84:$CT84,'National scores'!$D$6:$CT$6,"Yes/no service")</x:f>
        <x:v>200</x:v>
      </x:c>
      <x:c r="S84" s="14" t="n">
        <x:f>COUNTIFS('National scores'!$D$6:$CT$6,"Yes/no service",'National scores'!$D84:$CT84,0)</x:f>
        <x:v>5</x:v>
      </x:c>
    </x:row>
    <x:row r="85" ht="22" customHeight="1">
      <x:c r="A85" s="2" t="str">
        <x:f>'National scores'!A85</x:f>
        <x:v>Newcastle upon Tyne</x:v>
      </x:c>
      <x:c r="B85" s="12" t="n">
        <x:f>SUMIFS('National scores'!$D85:$CT85,'National scores'!$D$4:$CT$4,B$6)</x:f>
        <x:v>73</x:v>
      </x:c>
      <x:c r="C85" s="12" t="n">
        <x:f>SUMIFS('National scores'!$D85:$CT85,'National scores'!$D$4:$CT$4,C$6)</x:f>
        <x:v>107</x:v>
      </x:c>
      <x:c r="D85" s="12" t="n">
        <x:f>SUMIFS('National scores'!$D85:$CT85,'National scores'!$D$4:$CT$4,D$6)</x:f>
        <x:v>97</x:v>
      </x:c>
      <x:c r="E85" s="12" t="n">
        <x:f>SUMIFS('National scores'!$D85:$CT85,'National scores'!$D$4:$CT$4,E$6)</x:f>
        <x:v>73</x:v>
      </x:c>
      <x:c r="F85" s="12" t="n">
        <x:f>SUMIFS('National scores'!$D85:$CT85,'National scores'!$D$4:$CT$4,F$6)</x:f>
        <x:v>113</x:v>
      </x:c>
      <x:c r="G85" s="12" t="n">
        <x:f>SUMIFS('National scores'!$D85:$CT85,'National scores'!$D$4:$CT$4,G$6)</x:f>
        <x:v>87</x:v>
      </x:c>
      <x:c r="H85" s="12" t="n">
        <x:f>'National scores'!B85</x:f>
        <x:v>550</x:v>
      </x:c>
      <x:c r="I85" s="12" t="n">
        <x:f>SUM(B85:G85)</x:f>
        <x:v>550</x:v>
      </x:c>
      <x:c r="J85" s="12" t="n">
        <x:f>1+COUNTIFS($I$7:$I$155,"&gt;"&amp;I85)</x:f>
        <x:v>114</x:v>
      </x:c>
      <x:c r="K85" s="12" t="n">
        <x:f>1+COUNTIFS($I$7:$I$155,"&lt;"&amp;I85)</x:f>
        <x:v>36</x:v>
      </x:c>
      <x:c r="L85" s="12" t="n">
        <x:f>I85-SUM('National scores'!AI85)</x:f>
        <x:v>545</x:v>
      </x:c>
      <x:c r="M85" s="12" t="n">
        <x:f>1+COUNTIFS($L$7:$L$155,"&lt;"&amp;L85)</x:f>
        <x:v>36</x:v>
      </x:c>
      <x:c r="N85" s="12" t="n">
        <x:f>I85-SUM('National scores'!AI85,'National scores'!AJ85,'National scores'!AK85)</x:f>
        <x:v>535</x:v>
      </x:c>
      <x:c r="O85" s="12" t="n">
        <x:f>1+COUNTIFS($N$7:$N$155,"&lt;"&amp;N85)</x:f>
        <x:v>35</x:v>
      </x:c>
      <x:c r="P85" s="12" t="n">
        <x:f>I85-R85</x:f>
        <x:v>340</x:v>
      </x:c>
      <x:c r="Q85" s="12" t="n">
        <x:f>1+COUNTIFS($P$7:$P$155,"&lt;"&amp;P85)</x:f>
        <x:v>24</x:v>
      </x:c>
      <x:c r="R85" s="12" t="n">
        <x:f>SUMIFS('National scores'!$D85:$CT85,'National scores'!$D$6:$CT$6,"Yes/no service")</x:f>
        <x:v>210</x:v>
      </x:c>
      <x:c r="S85" s="12" t="n">
        <x:f>COUNTIFS('National scores'!$D$6:$CT$6,"Yes/no service",'National scores'!$D85:$CT85,0)</x:f>
        <x:v>4</x:v>
      </x:c>
    </x:row>
    <x:row r="86" ht="22" customHeight="1">
      <x:c r="A86" s="13" t="str">
        <x:f>'National scores'!A86</x:f>
        <x:v>Newham</x:v>
      </x:c>
      <x:c r="B86" s="14" t="n">
        <x:f>SUMIFS('National scores'!$D86:$CT86,'National scores'!$D$4:$CT$4,B$6)</x:f>
        <x:v>81</x:v>
      </x:c>
      <x:c r="C86" s="14" t="n">
        <x:f>SUMIFS('National scores'!$D86:$CT86,'National scores'!$D$4:$CT$4,C$6)</x:f>
        <x:v>81</x:v>
      </x:c>
      <x:c r="D86" s="14" t="n">
        <x:f>SUMIFS('National scores'!$D86:$CT86,'National scores'!$D$4:$CT$4,D$6)</x:f>
        <x:v>89</x:v>
      </x:c>
      <x:c r="E86" s="14" t="n">
        <x:f>SUMIFS('National scores'!$D86:$CT86,'National scores'!$D$4:$CT$4,E$6)</x:f>
        <x:v>110</x:v>
      </x:c>
      <x:c r="F86" s="14" t="n">
        <x:f>SUMIFS('National scores'!$D86:$CT86,'National scores'!$D$4:$CT$4,F$6)</x:f>
        <x:v>92</x:v>
      </x:c>
      <x:c r="G86" s="14" t="n">
        <x:f>SUMIFS('National scores'!$D86:$CT86,'National scores'!$D$4:$CT$4,G$6)</x:f>
        <x:v>102</x:v>
      </x:c>
      <x:c r="H86" s="14" t="n">
        <x:f>'National scores'!B86</x:f>
        <x:v>555</x:v>
      </x:c>
      <x:c r="I86" s="14" t="n">
        <x:f>SUM(B86:G86)</x:f>
        <x:v>555</x:v>
      </x:c>
      <x:c r="J86" s="14" t="n">
        <x:f>1+COUNTIFS($I$7:$I$155,"&gt;"&amp;I86)</x:f>
        <x:v>108</x:v>
      </x:c>
      <x:c r="K86" s="14" t="n">
        <x:f>1+COUNTIFS($I$7:$I$155,"&lt;"&amp;I86)</x:f>
        <x:v>41</x:v>
      </x:c>
      <x:c r="L86" s="14" t="n">
        <x:f>I86-SUM('National scores'!AI86)</x:f>
        <x:v>554</x:v>
      </x:c>
      <x:c r="M86" s="14" t="n">
        <x:f>1+COUNTIFS($L$7:$L$155,"&lt;"&amp;L86)</x:f>
        <x:v>46</x:v>
      </x:c>
      <x:c r="N86" s="14" t="n">
        <x:f>I86-SUM('National scores'!AI86,'National scores'!AJ86,'National scores'!AK86)</x:f>
        <x:v>546</x:v>
      </x:c>
      <x:c r="O86" s="14" t="n">
        <x:f>1+COUNTIFS($N$7:$N$155,"&lt;"&amp;N86)</x:f>
        <x:v>48</x:v>
      </x:c>
      <x:c r="P86" s="14" t="n">
        <x:f>I86-R86</x:f>
        <x:v>345</x:v>
      </x:c>
      <x:c r="Q86" s="14" t="n">
        <x:f>1+COUNTIFS($P$7:$P$155,"&lt;"&amp;P86)</x:f>
        <x:v>31</x:v>
      </x:c>
      <x:c r="R86" s="14" t="n">
        <x:f>SUMIFS('National scores'!$D86:$CT86,'National scores'!$D$6:$CT$6,"Yes/no service")</x:f>
        <x:v>210</x:v>
      </x:c>
      <x:c r="S86" s="14" t="n">
        <x:f>COUNTIFS('National scores'!$D$6:$CT$6,"Yes/no service",'National scores'!$D86:$CT86,0)</x:f>
        <x:v>4</x:v>
      </x:c>
    </x:row>
    <x:row r="87" ht="22" customHeight="1">
      <x:c r="A87" s="2" t="str">
        <x:f>'National scores'!A87</x:f>
        <x:v>Norfolk</x:v>
      </x:c>
      <x:c r="B87" s="12" t="n">
        <x:f>SUMIFS('National scores'!$D87:$CT87,'National scores'!$D$4:$CT$4,B$6)</x:f>
        <x:v>68</x:v>
      </x:c>
      <x:c r="C87" s="12" t="n">
        <x:f>SUMIFS('National scores'!$D87:$CT87,'National scores'!$D$4:$CT$4,C$6)</x:f>
        <x:v>91</x:v>
      </x:c>
      <x:c r="D87" s="12" t="n">
        <x:f>SUMIFS('National scores'!$D87:$CT87,'National scores'!$D$4:$CT$4,D$6)</x:f>
        <x:v>114</x:v>
      </x:c>
      <x:c r="E87" s="12" t="n">
        <x:f>SUMIFS('National scores'!$D87:$CT87,'National scores'!$D$4:$CT$4,E$6)</x:f>
        <x:v>75</x:v>
      </x:c>
      <x:c r="F87" s="12" t="n">
        <x:f>SUMIFS('National scores'!$D87:$CT87,'National scores'!$D$4:$CT$4,F$6)</x:f>
        <x:v>113</x:v>
      </x:c>
      <x:c r="G87" s="12" t="n">
        <x:f>SUMIFS('National scores'!$D87:$CT87,'National scores'!$D$4:$CT$4,G$6)</x:f>
        <x:v>125</x:v>
      </x:c>
      <x:c r="H87" s="12" t="n">
        <x:f>'National scores'!B87</x:f>
        <x:v>586</x:v>
      </x:c>
      <x:c r="I87" s="12" t="n">
        <x:f>SUM(B87:G87)</x:f>
        <x:v>586</x:v>
      </x:c>
      <x:c r="J87" s="12" t="n">
        <x:f>1+COUNTIFS($I$7:$I$155,"&gt;"&amp;I87)</x:f>
        <x:v>78</x:v>
      </x:c>
      <x:c r="K87" s="12" t="n">
        <x:f>1+COUNTIFS($I$7:$I$155,"&lt;"&amp;I87)</x:f>
        <x:v>72</x:v>
      </x:c>
      <x:c r="L87" s="12" t="n">
        <x:f>I87-SUM('National scores'!AI87)</x:f>
        <x:v>578</x:v>
      </x:c>
      <x:c r="M87" s="12" t="n">
        <x:f>1+COUNTIFS($L$7:$L$155,"&lt;"&amp;L87)</x:f>
        <x:v>71</x:v>
      </x:c>
      <x:c r="N87" s="12" t="n">
        <x:f>I87-SUM('National scores'!AI87,'National scores'!AJ87,'National scores'!AK87)</x:f>
        <x:v>559</x:v>
      </x:c>
      <x:c r="O87" s="12" t="n">
        <x:f>1+COUNTIFS($N$7:$N$155,"&lt;"&amp;N87)</x:f>
        <x:v>60</x:v>
      </x:c>
      <x:c r="P87" s="12" t="n">
        <x:f>I87-R87</x:f>
        <x:v>386</x:v>
      </x:c>
      <x:c r="Q87" s="12" t="n">
        <x:f>1+COUNTIFS($P$7:$P$155,"&lt;"&amp;P87)</x:f>
        <x:v>67</x:v>
      </x:c>
      <x:c r="R87" s="12" t="n">
        <x:f>SUMIFS('National scores'!$D87:$CT87,'National scores'!$D$6:$CT$6,"Yes/no service")</x:f>
        <x:v>200</x:v>
      </x:c>
      <x:c r="S87" s="12" t="n">
        <x:f>COUNTIFS('National scores'!$D$6:$CT$6,"Yes/no service",'National scores'!$D87:$CT87,0)</x:f>
        <x:v>2</x:v>
      </x:c>
    </x:row>
    <x:row r="88" ht="22" customHeight="1">
      <x:c r="A88" s="13" t="str">
        <x:f>'National scores'!A88</x:f>
        <x:v>North East Lincolnshire</x:v>
      </x:c>
      <x:c r="B88" s="14" t="n">
        <x:f>SUMIFS('National scores'!$D88:$CT88,'National scores'!$D$4:$CT$4,B$6)</x:f>
        <x:v>56</x:v>
      </x:c>
      <x:c r="C88" s="14" t="n">
        <x:f>SUMIFS('National scores'!$D88:$CT88,'National scores'!$D$4:$CT$4,C$6)</x:f>
        <x:v>107</x:v>
      </x:c>
      <x:c r="D88" s="14" t="n">
        <x:f>SUMIFS('National scores'!$D88:$CT88,'National scores'!$D$4:$CT$4,D$6)</x:f>
        <x:v>97</x:v>
      </x:c>
      <x:c r="E88" s="14" t="n">
        <x:f>SUMIFS('National scores'!$D88:$CT88,'National scores'!$D$4:$CT$4,E$6)</x:f>
        <x:v>93</x:v>
      </x:c>
      <x:c r="F88" s="14" t="n">
        <x:f>SUMIFS('National scores'!$D88:$CT88,'National scores'!$D$4:$CT$4,F$6)</x:f>
        <x:v>106</x:v>
      </x:c>
      <x:c r="G88" s="14" t="n">
        <x:f>SUMIFS('National scores'!$D88:$CT88,'National scores'!$D$4:$CT$4,G$6)</x:f>
        <x:v>95</x:v>
      </x:c>
      <x:c r="H88" s="14" t="n">
        <x:f>'National scores'!B88</x:f>
        <x:v>554</x:v>
      </x:c>
      <x:c r="I88" s="14" t="n">
        <x:f>SUM(B88:G88)</x:f>
        <x:v>554</x:v>
      </x:c>
      <x:c r="J88" s="14" t="n">
        <x:f>1+COUNTIFS($I$7:$I$155,"&gt;"&amp;I88)</x:f>
        <x:v>110</x:v>
      </x:c>
      <x:c r="K88" s="14" t="n">
        <x:f>1+COUNTIFS($I$7:$I$155,"&lt;"&amp;I88)</x:f>
        <x:v>39</x:v>
      </x:c>
      <x:c r="L88" s="14" t="n">
        <x:f>I88-SUM('National scores'!AI88)</x:f>
        <x:v>546</x:v>
      </x:c>
      <x:c r="M88" s="14" t="n">
        <x:f>1+COUNTIFS($L$7:$L$155,"&lt;"&amp;L88)</x:f>
        <x:v>37</x:v>
      </x:c>
      <x:c r="N88" s="14" t="n">
        <x:f>I88-SUM('National scores'!AI88,'National scores'!AJ88,'National scores'!AK88)</x:f>
        <x:v>535</x:v>
      </x:c>
      <x:c r="O88" s="14" t="n">
        <x:f>1+COUNTIFS($N$7:$N$155,"&lt;"&amp;N88)</x:f>
        <x:v>35</x:v>
      </x:c>
      <x:c r="P88" s="14" t="n">
        <x:f>I88-R88</x:f>
        <x:v>364</x:v>
      </x:c>
      <x:c r="Q88" s="14" t="n">
        <x:f>1+COUNTIFS($P$7:$P$155,"&lt;"&amp;P88)</x:f>
        <x:v>41</x:v>
      </x:c>
      <x:c r="R88" s="14" t="n">
        <x:f>SUMIFS('National scores'!$D88:$CT88,'National scores'!$D$6:$CT$6,"Yes/no service")</x:f>
        <x:v>190</x:v>
      </x:c>
      <x:c r="S88" s="14" t="n">
        <x:f>COUNTIFS('National scores'!$D$6:$CT$6,"Yes/no service",'National scores'!$D88:$CT88,0)</x:f>
        <x:v>6</x:v>
      </x:c>
    </x:row>
    <x:row r="89" ht="22" customHeight="1">
      <x:c r="A89" s="2" t="str">
        <x:f>'National scores'!A89</x:f>
        <x:v>North Lincolnshire</x:v>
      </x:c>
      <x:c r="B89" s="12" t="n">
        <x:f>SUMIFS('National scores'!$D89:$CT89,'National scores'!$D$4:$CT$4,B$6)</x:f>
        <x:v>107</x:v>
      </x:c>
      <x:c r="C89" s="12" t="n">
        <x:f>SUMIFS('National scores'!$D89:$CT89,'National scores'!$D$4:$CT$4,C$6)</x:f>
        <x:v>109</x:v>
      </x:c>
      <x:c r="D89" s="12" t="n">
        <x:f>SUMIFS('National scores'!$D89:$CT89,'National scores'!$D$4:$CT$4,D$6)</x:f>
        <x:v>92</x:v>
      </x:c>
      <x:c r="E89" s="12" t="n">
        <x:f>SUMIFS('National scores'!$D89:$CT89,'National scores'!$D$4:$CT$4,E$6)</x:f>
        <x:v>121</x:v>
      </x:c>
      <x:c r="F89" s="12" t="n">
        <x:f>SUMIFS('National scores'!$D89:$CT89,'National scores'!$D$4:$CT$4,F$6)</x:f>
        <x:v>113</x:v>
      </x:c>
      <x:c r="G89" s="12" t="n">
        <x:f>SUMIFS('National scores'!$D89:$CT89,'National scores'!$D$4:$CT$4,G$6)</x:f>
        <x:v>83</x:v>
      </x:c>
      <x:c r="H89" s="12" t="n">
        <x:f>'National scores'!B89</x:f>
        <x:v>625</x:v>
      </x:c>
      <x:c r="I89" s="12" t="n">
        <x:f>SUM(B89:G89)</x:f>
        <x:v>625</x:v>
      </x:c>
      <x:c r="J89" s="12" t="n">
        <x:f>1+COUNTIFS($I$7:$I$155,"&gt;"&amp;I89)</x:f>
        <x:v>43</x:v>
      </x:c>
      <x:c r="K89" s="12" t="n">
        <x:f>1+COUNTIFS($I$7:$I$155,"&lt;"&amp;I89)</x:f>
        <x:v>105</x:v>
      </x:c>
      <x:c r="L89" s="12" t="n">
        <x:f>I89-SUM('National scores'!AI89)</x:f>
        <x:v>621</x:v>
      </x:c>
      <x:c r="M89" s="12" t="n">
        <x:f>1+COUNTIFS($L$7:$L$155,"&lt;"&amp;L89)</x:f>
        <x:v>106</x:v>
      </x:c>
      <x:c r="N89" s="12" t="n">
        <x:f>I89-SUM('National scores'!AI89,'National scores'!AJ89,'National scores'!AK89)</x:f>
        <x:v>607</x:v>
      </x:c>
      <x:c r="O89" s="12" t="n">
        <x:f>1+COUNTIFS($N$7:$N$155,"&lt;"&amp;N89)</x:f>
        <x:v>105</x:v>
      </x:c>
      <x:c r="P89" s="12" t="n">
        <x:f>I89-R89</x:f>
        <x:v>435</x:v>
      </x:c>
      <x:c r="Q89" s="12" t="n">
        <x:f>1+COUNTIFS($P$7:$P$155,"&lt;"&amp;P89)</x:f>
        <x:v>108</x:v>
      </x:c>
      <x:c r="R89" s="12" t="n">
        <x:f>SUMIFS('National scores'!$D89:$CT89,'National scores'!$D$6:$CT$6,"Yes/no service")</x:f>
        <x:v>190</x:v>
      </x:c>
      <x:c r="S89" s="12" t="n">
        <x:f>COUNTIFS('National scores'!$D$6:$CT$6,"Yes/no service",'National scores'!$D89:$CT89,0)</x:f>
        <x:v>5</x:v>
      </x:c>
    </x:row>
    <x:row r="90" ht="22" customHeight="1">
      <x:c r="A90" s="13" t="str">
        <x:f>'National scores'!A90</x:f>
        <x:v>North Northamptonshire</x:v>
      </x:c>
      <x:c r="B90" s="14" t="n">
        <x:f>SUMIFS('National scores'!$D90:$CT90,'National scores'!$D$4:$CT$4,B$6)</x:f>
        <x:v>54</x:v>
      </x:c>
      <x:c r="C90" s="14" t="n">
        <x:f>SUMIFS('National scores'!$D90:$CT90,'National scores'!$D$4:$CT$4,C$6)</x:f>
        <x:v>99</x:v>
      </x:c>
      <x:c r="D90" s="14" t="n">
        <x:f>SUMIFS('National scores'!$D90:$CT90,'National scores'!$D$4:$CT$4,D$6)</x:f>
        <x:v>102</x:v>
      </x:c>
      <x:c r="E90" s="14" t="n">
        <x:f>SUMIFS('National scores'!$D90:$CT90,'National scores'!$D$4:$CT$4,E$6)</x:f>
        <x:v>91</x:v>
      </x:c>
      <x:c r="F90" s="14" t="n">
        <x:f>SUMIFS('National scores'!$D90:$CT90,'National scores'!$D$4:$CT$4,F$6)</x:f>
        <x:v>99</x:v>
      </x:c>
      <x:c r="G90" s="14" t="n">
        <x:f>SUMIFS('National scores'!$D90:$CT90,'National scores'!$D$4:$CT$4,G$6)</x:f>
        <x:v>115</x:v>
      </x:c>
      <x:c r="H90" s="14" t="n">
        <x:f>'National scores'!B90</x:f>
        <x:v>560</x:v>
      </x:c>
      <x:c r="I90" s="14" t="n">
        <x:f>SUM(B90:G90)</x:f>
        <x:v>560</x:v>
      </x:c>
      <x:c r="J90" s="14" t="n">
        <x:f>1+COUNTIFS($I$7:$I$155,"&gt;"&amp;I90)</x:f>
        <x:v>102</x:v>
      </x:c>
      <x:c r="K90" s="14" t="n">
        <x:f>1+COUNTIFS($I$7:$I$155,"&lt;"&amp;I90)</x:f>
        <x:v>47</x:v>
      </x:c>
      <x:c r="L90" s="14" t="n">
        <x:f>I90-SUM('National scores'!AI90)</x:f>
        <x:v>555</x:v>
      </x:c>
      <x:c r="M90" s="14" t="n">
        <x:f>1+COUNTIFS($L$7:$L$155,"&lt;"&amp;L90)</x:f>
        <x:v>49</x:v>
      </x:c>
      <x:c r="N90" s="14" t="n">
        <x:f>I90-SUM('National scores'!AI90,'National scores'!AJ90,'National scores'!AK90)</x:f>
        <x:v>536</x:v>
      </x:c>
      <x:c r="O90" s="14" t="n">
        <x:f>1+COUNTIFS($N$7:$N$155,"&lt;"&amp;N90)</x:f>
        <x:v>37</x:v>
      </x:c>
      <x:c r="P90" s="14" t="n">
        <x:f>I90-R90</x:f>
        <x:v>360</x:v>
      </x:c>
      <x:c r="Q90" s="14" t="n">
        <x:f>1+COUNTIFS($P$7:$P$155,"&lt;"&amp;P90)</x:f>
        <x:v>39</x:v>
      </x:c>
      <x:c r="R90" s="14" t="n">
        <x:f>SUMIFS('National scores'!$D90:$CT90,'National scores'!$D$6:$CT$6,"Yes/no service")</x:f>
        <x:v>200</x:v>
      </x:c>
      <x:c r="S90" s="14" t="n">
        <x:f>COUNTIFS('National scores'!$D$6:$CT$6,"Yes/no service",'National scores'!$D90:$CT90,0)</x:f>
        <x:v>4</x:v>
      </x:c>
    </x:row>
    <x:row r="91" ht="22" customHeight="1">
      <x:c r="A91" s="2" t="str">
        <x:f>'National scores'!A91</x:f>
        <x:v>North Somerset</x:v>
      </x:c>
      <x:c r="B91" s="12" t="n">
        <x:f>SUMIFS('National scores'!$D91:$CT91,'National scores'!$D$4:$CT$4,B$6)</x:f>
        <x:v>70</x:v>
      </x:c>
      <x:c r="C91" s="12" t="n">
        <x:f>SUMIFS('National scores'!$D91:$CT91,'National scores'!$D$4:$CT$4,C$6)</x:f>
        <x:v>151</x:v>
      </x:c>
      <x:c r="D91" s="12" t="n">
        <x:f>SUMIFS('National scores'!$D91:$CT91,'National scores'!$D$4:$CT$4,D$6)</x:f>
        <x:v>100</x:v>
      </x:c>
      <x:c r="E91" s="12" t="n">
        <x:f>SUMIFS('National scores'!$D91:$CT91,'National scores'!$D$4:$CT$4,E$6)</x:f>
        <x:v>117</x:v>
      </x:c>
      <x:c r="F91" s="12" t="n">
        <x:f>SUMIFS('National scores'!$D91:$CT91,'National scores'!$D$4:$CT$4,F$6)</x:f>
        <x:v>95</x:v>
      </x:c>
      <x:c r="G91" s="12" t="n">
        <x:f>SUMIFS('National scores'!$D91:$CT91,'National scores'!$D$4:$CT$4,G$6)</x:f>
        <x:v>76</x:v>
      </x:c>
      <x:c r="H91" s="12" t="n">
        <x:f>'National scores'!B91</x:f>
        <x:v>609</x:v>
      </x:c>
      <x:c r="I91" s="12" t="n">
        <x:f>SUM(B91:G91)</x:f>
        <x:v>609</x:v>
      </x:c>
      <x:c r="J91" s="12" t="n">
        <x:f>1+COUNTIFS($I$7:$I$155,"&gt;"&amp;I91)</x:f>
        <x:v>55</x:v>
      </x:c>
      <x:c r="K91" s="12" t="n">
        <x:f>1+COUNTIFS($I$7:$I$155,"&lt;"&amp;I91)</x:f>
        <x:v>92</x:v>
      </x:c>
      <x:c r="L91" s="12" t="n">
        <x:f>I91-SUM('National scores'!AI91)</x:f>
        <x:v>599</x:v>
      </x:c>
      <x:c r="M91" s="12" t="n">
        <x:f>1+COUNTIFS($L$7:$L$155,"&lt;"&amp;L91)</x:f>
        <x:v>91</x:v>
      </x:c>
      <x:c r="N91" s="12" t="n">
        <x:f>I91-SUM('National scores'!AI91,'National scores'!AJ91,'National scores'!AK91)</x:f>
        <x:v>585</x:v>
      </x:c>
      <x:c r="O91" s="12" t="n">
        <x:f>1+COUNTIFS($N$7:$N$155,"&lt;"&amp;N91)</x:f>
        <x:v>87</x:v>
      </x:c>
      <x:c r="P91" s="12" t="n">
        <x:f>I91-R91</x:f>
        <x:v>449</x:v>
      </x:c>
      <x:c r="Q91" s="12" t="n">
        <x:f>1+COUNTIFS($P$7:$P$155,"&lt;"&amp;P91)</x:f>
        <x:v>123</x:v>
      </x:c>
      <x:c r="R91" s="12" t="n">
        <x:f>SUMIFS('National scores'!$D91:$CT91,'National scores'!$D$6:$CT$6,"Yes/no service")</x:f>
        <x:v>160</x:v>
      </x:c>
      <x:c r="S91" s="12" t="n">
        <x:f>COUNTIFS('National scores'!$D$6:$CT$6,"Yes/no service",'National scores'!$D91:$CT91,0)</x:f>
        <x:v>9</x:v>
      </x:c>
    </x:row>
    <x:row r="92" ht="22" customHeight="1">
      <x:c r="A92" s="13" t="str">
        <x:f>'National scores'!A92</x:f>
        <x:v>North Tyneside</x:v>
      </x:c>
      <x:c r="B92" s="14" t="n">
        <x:f>SUMIFS('National scores'!$D92:$CT92,'National scores'!$D$4:$CT$4,B$6)</x:f>
        <x:v>84</x:v>
      </x:c>
      <x:c r="C92" s="14" t="n">
        <x:f>SUMIFS('National scores'!$D92:$CT92,'National scores'!$D$4:$CT$4,C$6)</x:f>
        <x:v>107</x:v>
      </x:c>
      <x:c r="D92" s="14" t="n">
        <x:f>SUMIFS('National scores'!$D92:$CT92,'National scores'!$D$4:$CT$4,D$6)</x:f>
        <x:v>148</x:v>
      </x:c>
      <x:c r="E92" s="14" t="n">
        <x:f>SUMIFS('National scores'!$D92:$CT92,'National scores'!$D$4:$CT$4,E$6)</x:f>
        <x:v>123</x:v>
      </x:c>
      <x:c r="F92" s="14" t="n">
        <x:f>SUMIFS('National scores'!$D92:$CT92,'National scores'!$D$4:$CT$4,F$6)</x:f>
        <x:v>108</x:v>
      </x:c>
      <x:c r="G92" s="14" t="n">
        <x:f>SUMIFS('National scores'!$D92:$CT92,'National scores'!$D$4:$CT$4,G$6)</x:f>
        <x:v>102</x:v>
      </x:c>
      <x:c r="H92" s="14" t="n">
        <x:f>'National scores'!B92</x:f>
        <x:v>672</x:v>
      </x:c>
      <x:c r="I92" s="14" t="n">
        <x:f>SUM(B92:G92)</x:f>
        <x:v>672</x:v>
      </x:c>
      <x:c r="J92" s="14" t="n">
        <x:f>1+COUNTIFS($I$7:$I$155,"&gt;"&amp;I92)</x:f>
        <x:v>14</x:v>
      </x:c>
      <x:c r="K92" s="14" t="n">
        <x:f>1+COUNTIFS($I$7:$I$155,"&lt;"&amp;I92)</x:f>
        <x:v>136</x:v>
      </x:c>
      <x:c r="L92" s="14" t="n">
        <x:f>I92-SUM('National scores'!AI92)</x:f>
        <x:v>662</x:v>
      </x:c>
      <x:c r="M92" s="14" t="n">
        <x:f>1+COUNTIFS($L$7:$L$155,"&lt;"&amp;L92)</x:f>
        <x:v>133</x:v>
      </x:c>
      <x:c r="N92" s="14" t="n">
        <x:f>I92-SUM('National scores'!AI92,'National scores'!AJ92,'National scores'!AK92)</x:f>
        <x:v>643</x:v>
      </x:c>
      <x:c r="O92" s="14" t="n">
        <x:f>1+COUNTIFS($N$7:$N$155,"&lt;"&amp;N92)</x:f>
        <x:v>130</x:v>
      </x:c>
      <x:c r="P92" s="14" t="n">
        <x:f>I92-R92</x:f>
        <x:v>452</x:v>
      </x:c>
      <x:c r="Q92" s="14" t="n">
        <x:f>1+COUNTIFS($P$7:$P$155,"&lt;"&amp;P92)</x:f>
        <x:v>125</x:v>
      </x:c>
      <x:c r="R92" s="14" t="n">
        <x:f>SUMIFS('National scores'!$D92:$CT92,'National scores'!$D$6:$CT$6,"Yes/no service")</x:f>
        <x:v>220</x:v>
      </x:c>
      <x:c r="S92" s="14" t="n">
        <x:f>COUNTIFS('National scores'!$D$6:$CT$6,"Yes/no service",'National scores'!$D92:$CT92,0)</x:f>
        <x:v>3</x:v>
      </x:c>
    </x:row>
    <x:row r="93" ht="22" customHeight="1">
      <x:c r="A93" s="2" t="str">
        <x:f>'National scores'!A93</x:f>
        <x:v>North Yorkshire</x:v>
      </x:c>
      <x:c r="B93" s="12" t="n">
        <x:f>SUMIFS('National scores'!$D93:$CT93,'National scores'!$D$4:$CT$4,B$6)</x:f>
        <x:v>92</x:v>
      </x:c>
      <x:c r="C93" s="12" t="n">
        <x:f>SUMIFS('National scores'!$D93:$CT93,'National scores'!$D$4:$CT$4,C$6)</x:f>
        <x:v>103</x:v>
      </x:c>
      <x:c r="D93" s="12" t="n">
        <x:f>SUMIFS('National scores'!$D93:$CT93,'National scores'!$D$4:$CT$4,D$6)</x:f>
        <x:v>104</x:v>
      </x:c>
      <x:c r="E93" s="12" t="n">
        <x:f>SUMIFS('National scores'!$D93:$CT93,'National scores'!$D$4:$CT$4,E$6)</x:f>
        <x:v>106</x:v>
      </x:c>
      <x:c r="F93" s="12" t="n">
        <x:f>SUMIFS('National scores'!$D93:$CT93,'National scores'!$D$4:$CT$4,F$6)</x:f>
        <x:v>102</x:v>
      </x:c>
      <x:c r="G93" s="12" t="n">
        <x:f>SUMIFS('National scores'!$D93:$CT93,'National scores'!$D$4:$CT$4,G$6)</x:f>
        <x:v>97</x:v>
      </x:c>
      <x:c r="H93" s="12" t="n">
        <x:f>'National scores'!B93</x:f>
        <x:v>604</x:v>
      </x:c>
      <x:c r="I93" s="12" t="n">
        <x:f>SUM(B93:G93)</x:f>
        <x:v>604</x:v>
      </x:c>
      <x:c r="J93" s="12" t="n">
        <x:f>1+COUNTIFS($I$7:$I$155,"&gt;"&amp;I93)</x:f>
        <x:v>59</x:v>
      </x:c>
      <x:c r="K93" s="12" t="n">
        <x:f>1+COUNTIFS($I$7:$I$155,"&lt;"&amp;I93)</x:f>
        <x:v>91</x:v>
      </x:c>
      <x:c r="L93" s="12" t="n">
        <x:f>I93-SUM('National scores'!AI93)</x:f>
        <x:v>597</x:v>
      </x:c>
      <x:c r="M93" s="12" t="n">
        <x:f>1+COUNTIFS($L$7:$L$155,"&lt;"&amp;L93)</x:f>
        <x:v>88</x:v>
      </x:c>
      <x:c r="N93" s="12" t="n">
        <x:f>I93-SUM('National scores'!AI93,'National scores'!AJ93,'National scores'!AK93)</x:f>
        <x:v>578</x:v>
      </x:c>
      <x:c r="O93" s="12" t="n">
        <x:f>1+COUNTIFS($N$7:$N$155,"&lt;"&amp;N93)</x:f>
        <x:v>85</x:v>
      </x:c>
      <x:c r="P93" s="12" t="n">
        <x:f>I93-R93</x:f>
        <x:v>434</x:v>
      </x:c>
      <x:c r="Q93" s="12" t="n">
        <x:f>1+COUNTIFS($P$7:$P$155,"&lt;"&amp;P93)</x:f>
        <x:v>106</x:v>
      </x:c>
      <x:c r="R93" s="12" t="n">
        <x:f>SUMIFS('National scores'!$D93:$CT93,'National scores'!$D$6:$CT$6,"Yes/no service")</x:f>
        <x:v>170</x:v>
      </x:c>
      <x:c r="S93" s="12" t="n">
        <x:f>COUNTIFS('National scores'!$D$6:$CT$6,"Yes/no service",'National scores'!$D93:$CT93,0)</x:f>
        <x:v>8</x:v>
      </x:c>
    </x:row>
    <x:row r="94" ht="22" customHeight="1">
      <x:c r="A94" s="13" t="str">
        <x:f>'National scores'!A94</x:f>
        <x:v>Northumberland</x:v>
      </x:c>
      <x:c r="B94" s="14" t="n">
        <x:f>SUMIFS('National scores'!$D94:$CT94,'National scores'!$D$4:$CT$4,B$6)</x:f>
        <x:v>87</x:v>
      </x:c>
      <x:c r="C94" s="14" t="n">
        <x:f>SUMIFS('National scores'!$D94:$CT94,'National scores'!$D$4:$CT$4,C$6)</x:f>
        <x:v>111</x:v>
      </x:c>
      <x:c r="D94" s="14" t="n">
        <x:f>SUMIFS('National scores'!$D94:$CT94,'National scores'!$D$4:$CT$4,D$6)</x:f>
        <x:v>116</x:v>
      </x:c>
      <x:c r="E94" s="14" t="n">
        <x:f>SUMIFS('National scores'!$D94:$CT94,'National scores'!$D$4:$CT$4,E$6)</x:f>
        <x:v>107</x:v>
      </x:c>
      <x:c r="F94" s="14" t="n">
        <x:f>SUMIFS('National scores'!$D94:$CT94,'National scores'!$D$4:$CT$4,F$6)</x:f>
        <x:v>93</x:v>
      </x:c>
      <x:c r="G94" s="14" t="n">
        <x:f>SUMIFS('National scores'!$D94:$CT94,'National scores'!$D$4:$CT$4,G$6)</x:f>
        <x:v>88</x:v>
      </x:c>
      <x:c r="H94" s="14" t="n">
        <x:f>'National scores'!B94</x:f>
        <x:v>602</x:v>
      </x:c>
      <x:c r="I94" s="14" t="n">
        <x:f>SUM(B94:G94)</x:f>
        <x:v>602</x:v>
      </x:c>
      <x:c r="J94" s="14" t="n">
        <x:f>1+COUNTIFS($I$7:$I$155,"&gt;"&amp;I94)</x:f>
        <x:v>60</x:v>
      </x:c>
      <x:c r="K94" s="14" t="n">
        <x:f>1+COUNTIFS($I$7:$I$155,"&lt;"&amp;I94)</x:f>
        <x:v>89</x:v>
      </x:c>
      <x:c r="L94" s="14" t="n">
        <x:f>I94-SUM('National scores'!AI94)</x:f>
        <x:v>592</x:v>
      </x:c>
      <x:c r="M94" s="14" t="n">
        <x:f>1+COUNTIFS($L$7:$L$155,"&lt;"&amp;L94)</x:f>
        <x:v>83</x:v>
      </x:c>
      <x:c r="N94" s="14" t="n">
        <x:f>I94-SUM('National scores'!AI94,'National scores'!AJ94,'National scores'!AK94)</x:f>
        <x:v>573</x:v>
      </x:c>
      <x:c r="O94" s="14" t="n">
        <x:f>1+COUNTIFS($N$7:$N$155,"&lt;"&amp;N94)</x:f>
        <x:v>80</x:v>
      </x:c>
      <x:c r="P94" s="14" t="n">
        <x:f>I94-R94</x:f>
        <x:v>412</x:v>
      </x:c>
      <x:c r="Q94" s="14" t="n">
        <x:f>1+COUNTIFS($P$7:$P$155,"&lt;"&amp;P94)</x:f>
        <x:v>88</x:v>
      </x:c>
      <x:c r="R94" s="14" t="n">
        <x:f>SUMIFS('National scores'!$D94:$CT94,'National scores'!$D$6:$CT$6,"Yes/no service")</x:f>
        <x:v>190</x:v>
      </x:c>
      <x:c r="S94" s="14" t="n">
        <x:f>COUNTIFS('National scores'!$D$6:$CT$6,"Yes/no service",'National scores'!$D94:$CT94,0)</x:f>
        <x:v>6</x:v>
      </x:c>
    </x:row>
    <x:row r="95" ht="22" customHeight="1">
      <x:c r="A95" s="2" t="str">
        <x:f>'National scores'!A95</x:f>
        <x:v>Nottingham</x:v>
      </x:c>
      <x:c r="B95" s="12" t="n">
        <x:f>SUMIFS('National scores'!$D95:$CT95,'National scores'!$D$4:$CT$4,B$6)</x:f>
        <x:v>48</x:v>
      </x:c>
      <x:c r="C95" s="12" t="n">
        <x:f>SUMIFS('National scores'!$D95:$CT95,'National scores'!$D$4:$CT$4,C$6)</x:f>
        <x:v>88</x:v>
      </x:c>
      <x:c r="D95" s="12" t="n">
        <x:f>SUMIFS('National scores'!$D95:$CT95,'National scores'!$D$4:$CT$4,D$6)</x:f>
        <x:v>87</x:v>
      </x:c>
      <x:c r="E95" s="12" t="n">
        <x:f>SUMIFS('National scores'!$D95:$CT95,'National scores'!$D$4:$CT$4,E$6)</x:f>
        <x:v>61</x:v>
      </x:c>
      <x:c r="F95" s="12" t="n">
        <x:f>SUMIFS('National scores'!$D95:$CT95,'National scores'!$D$4:$CT$4,F$6)</x:f>
        <x:v>86</x:v>
      </x:c>
      <x:c r="G95" s="12" t="n">
        <x:f>SUMIFS('National scores'!$D95:$CT95,'National scores'!$D$4:$CT$4,G$6)</x:f>
        <x:v>102</x:v>
      </x:c>
      <x:c r="H95" s="12" t="n">
        <x:f>'National scores'!B95</x:f>
        <x:v>472</x:v>
      </x:c>
      <x:c r="I95" s="12" t="n">
        <x:f>SUM(B95:G95)</x:f>
        <x:v>472</x:v>
      </x:c>
      <x:c r="J95" s="12" t="n">
        <x:f>1+COUNTIFS($I$7:$I$155,"&gt;"&amp;I95)</x:f>
        <x:v>146</x:v>
      </x:c>
      <x:c r="K95" s="12" t="n">
        <x:f>1+COUNTIFS($I$7:$I$155,"&lt;"&amp;I95)</x:f>
        <x:v>4</x:v>
      </x:c>
      <x:c r="L95" s="12" t="n">
        <x:f>I95-SUM('National scores'!AI95)</x:f>
        <x:v>470</x:v>
      </x:c>
      <x:c r="M95" s="12" t="n">
        <x:f>1+COUNTIFS($L$7:$L$155,"&lt;"&amp;L95)</x:f>
        <x:v>5</x:v>
      </x:c>
      <x:c r="N95" s="12" t="n">
        <x:f>I95-SUM('National scores'!AI95,'National scores'!AJ95,'National scores'!AK95)</x:f>
        <x:v>466</x:v>
      </x:c>
      <x:c r="O95" s="12" t="n">
        <x:f>1+COUNTIFS($N$7:$N$155,"&lt;"&amp;N95)</x:f>
        <x:v>5</x:v>
      </x:c>
      <x:c r="P95" s="12" t="n">
        <x:f>I95-R95</x:f>
        <x:v>332</x:v>
      </x:c>
      <x:c r="Q95" s="12" t="n">
        <x:f>1+COUNTIFS($P$7:$P$155,"&lt;"&amp;P95)</x:f>
        <x:v>20</x:v>
      </x:c>
      <x:c r="R95" s="12" t="n">
        <x:f>SUMIFS('National scores'!$D95:$CT95,'National scores'!$D$6:$CT$6,"Yes/no service")</x:f>
        <x:v>140</x:v>
      </x:c>
      <x:c r="S95" s="12" t="n">
        <x:f>COUNTIFS('National scores'!$D$6:$CT$6,"Yes/no service",'National scores'!$D95:$CT95,0)</x:f>
        <x:v>11</x:v>
      </x:c>
    </x:row>
    <x:row r="96" ht="22" customHeight="1">
      <x:c r="A96" s="13" t="str">
        <x:f>'National scores'!A96</x:f>
        <x:v>Oldham</x:v>
      </x:c>
      <x:c r="B96" s="14" t="n">
        <x:f>SUMIFS('National scores'!$D96:$CT96,'National scores'!$D$4:$CT$4,B$6)</x:f>
        <x:v>63</x:v>
      </x:c>
      <x:c r="C96" s="14" t="n">
        <x:f>SUMIFS('National scores'!$D96:$CT96,'National scores'!$D$4:$CT$4,C$6)</x:f>
        <x:v>83</x:v>
      </x:c>
      <x:c r="D96" s="14" t="n">
        <x:f>SUMIFS('National scores'!$D96:$CT96,'National scores'!$D$4:$CT$4,D$6)</x:f>
        <x:v>91</x:v>
      </x:c>
      <x:c r="E96" s="14" t="n">
        <x:f>SUMIFS('National scores'!$D96:$CT96,'National scores'!$D$4:$CT$4,E$6)</x:f>
        <x:v>90</x:v>
      </x:c>
      <x:c r="F96" s="14" t="n">
        <x:f>SUMIFS('National scores'!$D96:$CT96,'National scores'!$D$4:$CT$4,F$6)</x:f>
        <x:v>103</x:v>
      </x:c>
      <x:c r="G96" s="14" t="n">
        <x:f>SUMIFS('National scores'!$D96:$CT96,'National scores'!$D$4:$CT$4,G$6)</x:f>
        <x:v>95</x:v>
      </x:c>
      <x:c r="H96" s="14" t="n">
        <x:f>'National scores'!B96</x:f>
        <x:v>525</x:v>
      </x:c>
      <x:c r="I96" s="14" t="n">
        <x:f>SUM(B96:G96)</x:f>
        <x:v>525</x:v>
      </x:c>
      <x:c r="J96" s="14" t="n">
        <x:f>1+COUNTIFS($I$7:$I$155,"&gt;"&amp;I96)</x:f>
        <x:v>134</x:v>
      </x:c>
      <x:c r="K96" s="14" t="n">
        <x:f>1+COUNTIFS($I$7:$I$155,"&lt;"&amp;I96)</x:f>
        <x:v>16</x:v>
      </x:c>
      <x:c r="L96" s="14" t="n">
        <x:f>I96-SUM('National scores'!AI96)</x:f>
        <x:v>520</x:v>
      </x:c>
      <x:c r="M96" s="14" t="n">
        <x:f>1+COUNTIFS($L$7:$L$155,"&lt;"&amp;L96)</x:f>
        <x:v>16</x:v>
      </x:c>
      <x:c r="N96" s="14" t="n">
        <x:f>I96-SUM('National scores'!AI96,'National scores'!AJ96,'National scores'!AK96)</x:f>
        <x:v>511</x:v>
      </x:c>
      <x:c r="O96" s="14" t="n">
        <x:f>1+COUNTIFS($N$7:$N$155,"&lt;"&amp;N96)</x:f>
        <x:v>14</x:v>
      </x:c>
      <x:c r="P96" s="14" t="n">
        <x:f>I96-R96</x:f>
        <x:v>305</x:v>
      </x:c>
      <x:c r="Q96" s="14" t="n">
        <x:f>1+COUNTIFS($P$7:$P$155,"&lt;"&amp;P96)</x:f>
        <x:v>5</x:v>
      </x:c>
      <x:c r="R96" s="14" t="n">
        <x:f>SUMIFS('National scores'!$D96:$CT96,'National scores'!$D$6:$CT$6,"Yes/no service")</x:f>
        <x:v>220</x:v>
      </x:c>
      <x:c r="S96" s="14" t="n">
        <x:f>COUNTIFS('National scores'!$D$6:$CT$6,"Yes/no service",'National scores'!$D96:$CT96,0)</x:f>
        <x:v>3</x:v>
      </x:c>
    </x:row>
    <x:row r="97" ht="22" customHeight="1">
      <x:c r="A97" s="2" t="str">
        <x:f>'National scores'!A97</x:f>
        <x:v>Oxfordshire</x:v>
      </x:c>
      <x:c r="B97" s="12" t="n">
        <x:f>SUMIFS('National scores'!$D97:$CT97,'National scores'!$D$4:$CT$4,B$6)</x:f>
        <x:v>92</x:v>
      </x:c>
      <x:c r="C97" s="12" t="n">
        <x:f>SUMIFS('National scores'!$D97:$CT97,'National scores'!$D$4:$CT$4,C$6)</x:f>
        <x:v>123</x:v>
      </x:c>
      <x:c r="D97" s="12" t="n">
        <x:f>SUMIFS('National scores'!$D97:$CT97,'National scores'!$D$4:$CT$4,D$6)</x:f>
        <x:v>140</x:v>
      </x:c>
      <x:c r="E97" s="12" t="n">
        <x:f>SUMIFS('National scores'!$D97:$CT97,'National scores'!$D$4:$CT$4,E$6)</x:f>
        <x:v>118</x:v>
      </x:c>
      <x:c r="F97" s="12" t="n">
        <x:f>SUMIFS('National scores'!$D97:$CT97,'National scores'!$D$4:$CT$4,F$6)</x:f>
        <x:v>92</x:v>
      </x:c>
      <x:c r="G97" s="12" t="n">
        <x:f>SUMIFS('National scores'!$D97:$CT97,'National scores'!$D$4:$CT$4,G$6)</x:f>
        <x:v>111</x:v>
      </x:c>
      <x:c r="H97" s="12" t="n">
        <x:f>'National scores'!B97</x:f>
        <x:v>676</x:v>
      </x:c>
      <x:c r="I97" s="12" t="n">
        <x:f>SUM(B97:G97)</x:f>
        <x:v>676</x:v>
      </x:c>
      <x:c r="J97" s="12" t="n">
        <x:f>1+COUNTIFS($I$7:$I$155,"&gt;"&amp;I97)</x:f>
        <x:v>11</x:v>
      </x:c>
      <x:c r="K97" s="12" t="n">
        <x:f>1+COUNTIFS($I$7:$I$155,"&lt;"&amp;I97)</x:f>
        <x:v>138</x:v>
      </x:c>
      <x:c r="L97" s="12" t="n">
        <x:f>I97-SUM('National scores'!AI97)</x:f>
        <x:v>667</x:v>
      </x:c>
      <x:c r="M97" s="12" t="n">
        <x:f>1+COUNTIFS($L$7:$L$155,"&lt;"&amp;L97)</x:f>
        <x:v>138</x:v>
      </x:c>
      <x:c r="N97" s="12" t="n">
        <x:f>I97-SUM('National scores'!AI97,'National scores'!AJ97,'National scores'!AK97)</x:f>
        <x:v>651</x:v>
      </x:c>
      <x:c r="O97" s="12" t="n">
        <x:f>1+COUNTIFS($N$7:$N$155,"&lt;"&amp;N97)</x:f>
        <x:v>137</x:v>
      </x:c>
      <x:c r="P97" s="12" t="n">
        <x:f>I97-R97</x:f>
        <x:v>456</x:v>
      </x:c>
      <x:c r="Q97" s="12" t="n">
        <x:f>1+COUNTIFS($P$7:$P$155,"&lt;"&amp;P97)</x:f>
        <x:v>130</x:v>
      </x:c>
      <x:c r="R97" s="12" t="n">
        <x:f>SUMIFS('National scores'!$D97:$CT97,'National scores'!$D$6:$CT$6,"Yes/no service")</x:f>
        <x:v>220</x:v>
      </x:c>
      <x:c r="S97" s="12" t="n">
        <x:f>COUNTIFS('National scores'!$D$6:$CT$6,"Yes/no service",'National scores'!$D97:$CT97,0)</x:f>
        <x:v>3</x:v>
      </x:c>
    </x:row>
    <x:row r="98" ht="22" customHeight="1">
      <x:c r="A98" s="13" t="str">
        <x:f>'National scores'!A98</x:f>
        <x:v>Peterborough</x:v>
      </x:c>
      <x:c r="B98" s="14" t="n">
        <x:f>SUMIFS('National scores'!$D98:$CT98,'National scores'!$D$4:$CT$4,B$6)</x:f>
        <x:v>44</x:v>
      </x:c>
      <x:c r="C98" s="14" t="n">
        <x:f>SUMIFS('National scores'!$D98:$CT98,'National scores'!$D$4:$CT$4,C$6)</x:f>
        <x:v>94</x:v>
      </x:c>
      <x:c r="D98" s="14" t="n">
        <x:f>SUMIFS('National scores'!$D98:$CT98,'National scores'!$D$4:$CT$4,D$6)</x:f>
        <x:v>78</x:v>
      </x:c>
      <x:c r="E98" s="14" t="n">
        <x:f>SUMIFS('National scores'!$D98:$CT98,'National scores'!$D$4:$CT$4,E$6)</x:f>
        <x:v>86</x:v>
      </x:c>
      <x:c r="F98" s="14" t="n">
        <x:f>SUMIFS('National scores'!$D98:$CT98,'National scores'!$D$4:$CT$4,F$6)</x:f>
        <x:v>88</x:v>
      </x:c>
      <x:c r="G98" s="14" t="n">
        <x:f>SUMIFS('National scores'!$D98:$CT98,'National scores'!$D$4:$CT$4,G$6)</x:f>
        <x:v>87</x:v>
      </x:c>
      <x:c r="H98" s="14" t="n">
        <x:f>'National scores'!B98</x:f>
        <x:v>477</x:v>
      </x:c>
      <x:c r="I98" s="14" t="n">
        <x:f>SUM(B98:G98)</x:f>
        <x:v>477</x:v>
      </x:c>
      <x:c r="J98" s="14" t="n">
        <x:f>1+COUNTIFS($I$7:$I$155,"&gt;"&amp;I98)</x:f>
        <x:v>144</x:v>
      </x:c>
      <x:c r="K98" s="14" t="n">
        <x:f>1+COUNTIFS($I$7:$I$155,"&lt;"&amp;I98)</x:f>
        <x:v>6</x:v>
      </x:c>
      <x:c r="L98" s="14" t="n">
        <x:f>I98-SUM('National scores'!AI98)</x:f>
        <x:v>474</x:v>
      </x:c>
      <x:c r="M98" s="14" t="n">
        <x:f>1+COUNTIFS($L$7:$L$155,"&lt;"&amp;L98)</x:f>
        <x:v>6</x:v>
      </x:c>
      <x:c r="N98" s="14" t="n">
        <x:f>I98-SUM('National scores'!AI98,'National scores'!AJ98,'National scores'!AK98)</x:f>
        <x:v>467</x:v>
      </x:c>
      <x:c r="O98" s="14" t="n">
        <x:f>1+COUNTIFS($N$7:$N$155,"&lt;"&amp;N98)</x:f>
        <x:v>6</x:v>
      </x:c>
      <x:c r="P98" s="14" t="n">
        <x:f>I98-R98</x:f>
        <x:v>317</x:v>
      </x:c>
      <x:c r="Q98" s="14" t="n">
        <x:f>1+COUNTIFS($P$7:$P$155,"&lt;"&amp;P98)</x:f>
        <x:v>13</x:v>
      </x:c>
      <x:c r="R98" s="14" t="n">
        <x:f>SUMIFS('National scores'!$D98:$CT98,'National scores'!$D$6:$CT$6,"Yes/no service")</x:f>
        <x:v>160</x:v>
      </x:c>
      <x:c r="S98" s="14" t="n">
        <x:f>COUNTIFS('National scores'!$D$6:$CT$6,"Yes/no service",'National scores'!$D98:$CT98,0)</x:f>
        <x:v>9</x:v>
      </x:c>
    </x:row>
    <x:row r="99" ht="22" customHeight="1">
      <x:c r="A99" s="2" t="str">
        <x:f>'National scores'!A99</x:f>
        <x:v>Plymouth</x:v>
      </x:c>
      <x:c r="B99" s="12" t="n">
        <x:f>SUMIFS('National scores'!$D99:$CT99,'National scores'!$D$4:$CT$4,B$6)</x:f>
        <x:v>65</x:v>
      </x:c>
      <x:c r="C99" s="12" t="n">
        <x:f>SUMIFS('National scores'!$D99:$CT99,'National scores'!$D$4:$CT$4,C$6)</x:f>
        <x:v>99</x:v>
      </x:c>
      <x:c r="D99" s="12" t="n">
        <x:f>SUMIFS('National scores'!$D99:$CT99,'National scores'!$D$4:$CT$4,D$6)</x:f>
        <x:v>76</x:v>
      </x:c>
      <x:c r="E99" s="12" t="n">
        <x:f>SUMIFS('National scores'!$D99:$CT99,'National scores'!$D$4:$CT$4,E$6)</x:f>
        <x:v>90</x:v>
      </x:c>
      <x:c r="F99" s="12" t="n">
        <x:f>SUMIFS('National scores'!$D99:$CT99,'National scores'!$D$4:$CT$4,F$6)</x:f>
        <x:v>97</x:v>
      </x:c>
      <x:c r="G99" s="12" t="n">
        <x:f>SUMIFS('National scores'!$D99:$CT99,'National scores'!$D$4:$CT$4,G$6)</x:f>
        <x:v>102</x:v>
      </x:c>
      <x:c r="H99" s="12" t="n">
        <x:f>'National scores'!B99</x:f>
        <x:v>529</x:v>
      </x:c>
      <x:c r="I99" s="12" t="n">
        <x:f>SUM(B99:G99)</x:f>
        <x:v>529</x:v>
      </x:c>
      <x:c r="J99" s="12" t="n">
        <x:f>1+COUNTIFS($I$7:$I$155,"&gt;"&amp;I99)</x:f>
        <x:v>131</x:v>
      </x:c>
      <x:c r="K99" s="12" t="n">
        <x:f>1+COUNTIFS($I$7:$I$155,"&lt;"&amp;I99)</x:f>
        <x:v>19</x:v>
      </x:c>
      <x:c r="L99" s="12" t="n">
        <x:f>I99-SUM('National scores'!AI99)</x:f>
        <x:v>520</x:v>
      </x:c>
      <x:c r="M99" s="12" t="n">
        <x:f>1+COUNTIFS($L$7:$L$155,"&lt;"&amp;L99)</x:f>
        <x:v>16</x:v>
      </x:c>
      <x:c r="N99" s="12" t="n">
        <x:f>I99-SUM('National scores'!AI99,'National scores'!AJ99,'National scores'!AK99)</x:f>
        <x:v>513</x:v>
      </x:c>
      <x:c r="O99" s="12" t="n">
        <x:f>1+COUNTIFS($N$7:$N$155,"&lt;"&amp;N99)</x:f>
        <x:v>18</x:v>
      </x:c>
      <x:c r="P99" s="12" t="n">
        <x:f>I99-R99</x:f>
        <x:v>349</x:v>
      </x:c>
      <x:c r="Q99" s="12" t="n">
        <x:f>1+COUNTIFS($P$7:$P$155,"&lt;"&amp;P99)</x:f>
        <x:v>32</x:v>
      </x:c>
      <x:c r="R99" s="12" t="n">
        <x:f>SUMIFS('National scores'!$D99:$CT99,'National scores'!$D$6:$CT$6,"Yes/no service")</x:f>
        <x:v>180</x:v>
      </x:c>
      <x:c r="S99" s="12" t="n">
        <x:f>COUNTIFS('National scores'!$D$6:$CT$6,"Yes/no service",'National scores'!$D99:$CT99,0)</x:f>
        <x:v>7</x:v>
      </x:c>
    </x:row>
    <x:row r="100" ht="22" customHeight="1">
      <x:c r="A100" s="13" t="str">
        <x:f>'National scores'!A100</x:f>
        <x:v>Portsmouth</x:v>
      </x:c>
      <x:c r="B100" s="14" t="n">
        <x:f>SUMIFS('National scores'!$D100:$CT100,'National scores'!$D$4:$CT$4,B$6)</x:f>
        <x:v>61</x:v>
      </x:c>
      <x:c r="C100" s="14" t="n">
        <x:f>SUMIFS('National scores'!$D100:$CT100,'National scores'!$D$4:$CT$4,C$6)</x:f>
        <x:v>82</x:v>
      </x:c>
      <x:c r="D100" s="14" t="n">
        <x:f>SUMIFS('National scores'!$D100:$CT100,'National scores'!$D$4:$CT$4,D$6)</x:f>
        <x:v>94</x:v>
      </x:c>
      <x:c r="E100" s="14" t="n">
        <x:f>SUMIFS('National scores'!$D100:$CT100,'National scores'!$D$4:$CT$4,E$6)</x:f>
        <x:v>68</x:v>
      </x:c>
      <x:c r="F100" s="14" t="n">
        <x:f>SUMIFS('National scores'!$D100:$CT100,'National scores'!$D$4:$CT$4,F$6)</x:f>
        <x:v>116</x:v>
      </x:c>
      <x:c r="G100" s="14" t="n">
        <x:f>SUMIFS('National scores'!$D100:$CT100,'National scores'!$D$4:$CT$4,G$6)</x:f>
        <x:v>88</x:v>
      </x:c>
      <x:c r="H100" s="14" t="n">
        <x:f>'National scores'!B100</x:f>
        <x:v>509</x:v>
      </x:c>
      <x:c r="I100" s="14" t="n">
        <x:f>SUM(B100:G100)</x:f>
        <x:v>509</x:v>
      </x:c>
      <x:c r="J100" s="14" t="n">
        <x:f>1+COUNTIFS($I$7:$I$155,"&gt;"&amp;I100)</x:f>
        <x:v>138</x:v>
      </x:c>
      <x:c r="K100" s="14" t="n">
        <x:f>1+COUNTIFS($I$7:$I$155,"&lt;"&amp;I100)</x:f>
        <x:v>12</x:v>
      </x:c>
      <x:c r="L100" s="14" t="n">
        <x:f>I100-SUM('National scores'!AI100)</x:f>
        <x:v>503</x:v>
      </x:c>
      <x:c r="M100" s="14" t="n">
        <x:f>1+COUNTIFS($L$7:$L$155,"&lt;"&amp;L100)</x:f>
        <x:v>12</x:v>
      </x:c>
      <x:c r="N100" s="14" t="n">
        <x:f>I100-SUM('National scores'!AI100,'National scores'!AJ100,'National scores'!AK100)</x:f>
        <x:v>492</x:v>
      </x:c>
      <x:c r="O100" s="14" t="n">
        <x:f>1+COUNTIFS($N$7:$N$155,"&lt;"&amp;N100)</x:f>
        <x:v>12</x:v>
      </x:c>
      <x:c r="P100" s="14" t="n">
        <x:f>I100-R100</x:f>
        <x:v>339</x:v>
      </x:c>
      <x:c r="Q100" s="14" t="n">
        <x:f>1+COUNTIFS($P$7:$P$155,"&lt;"&amp;P100)</x:f>
        <x:v>22</x:v>
      </x:c>
      <x:c r="R100" s="14" t="n">
        <x:f>SUMIFS('National scores'!$D100:$CT100,'National scores'!$D$6:$CT$6,"Yes/no service")</x:f>
        <x:v>170</x:v>
      </x:c>
      <x:c r="S100" s="14" t="n">
        <x:f>COUNTIFS('National scores'!$D$6:$CT$6,"Yes/no service",'National scores'!$D100:$CT100,0)</x:f>
        <x:v>8</x:v>
      </x:c>
    </x:row>
    <x:row r="101" ht="22" customHeight="1">
      <x:c r="A101" s="2" t="str">
        <x:f>'National scores'!A101</x:f>
        <x:v>Reading</x:v>
      </x:c>
      <x:c r="B101" s="12" t="n">
        <x:f>SUMIFS('National scores'!$D101:$CT101,'National scores'!$D$4:$CT$4,B$6)</x:f>
        <x:v>82</x:v>
      </x:c>
      <x:c r="C101" s="12" t="n">
        <x:f>SUMIFS('National scores'!$D101:$CT101,'National scores'!$D$4:$CT$4,C$6)</x:f>
        <x:v>90</x:v>
      </x:c>
      <x:c r="D101" s="12" t="n">
        <x:f>SUMIFS('National scores'!$D101:$CT101,'National scores'!$D$4:$CT$4,D$6)</x:f>
        <x:v>127</x:v>
      </x:c>
      <x:c r="E101" s="12" t="n">
        <x:f>SUMIFS('National scores'!$D101:$CT101,'National scores'!$D$4:$CT$4,E$6)</x:f>
        <x:v>100</x:v>
      </x:c>
      <x:c r="F101" s="12" t="n">
        <x:f>SUMIFS('National scores'!$D101:$CT101,'National scores'!$D$4:$CT$4,F$6)</x:f>
        <x:v>78</x:v>
      </x:c>
      <x:c r="G101" s="12" t="n">
        <x:f>SUMIFS('National scores'!$D101:$CT101,'National scores'!$D$4:$CT$4,G$6)</x:f>
        <x:v>111</x:v>
      </x:c>
      <x:c r="H101" s="12" t="n">
        <x:f>'National scores'!B101</x:f>
        <x:v>588</x:v>
      </x:c>
      <x:c r="I101" s="12" t="n">
        <x:f>SUM(B101:G101)</x:f>
        <x:v>588</x:v>
      </x:c>
      <x:c r="J101" s="12" t="n">
        <x:f>1+COUNTIFS($I$7:$I$155,"&gt;"&amp;I101)</x:f>
        <x:v>74</x:v>
      </x:c>
      <x:c r="K101" s="12" t="n">
        <x:f>1+COUNTIFS($I$7:$I$155,"&lt;"&amp;I101)</x:f>
        <x:v>76</x:v>
      </x:c>
      <x:c r="L101" s="12" t="n">
        <x:f>I101-SUM('National scores'!AI101)</x:f>
        <x:v>583</x:v>
      </x:c>
      <x:c r="M101" s="12" t="n">
        <x:f>1+COUNTIFS($L$7:$L$155,"&lt;"&amp;L101)</x:f>
        <x:v>76</x:v>
      </x:c>
      <x:c r="N101" s="12" t="n">
        <x:f>I101-SUM('National scores'!AI101,'National scores'!AJ101,'National scores'!AK101)</x:f>
        <x:v>566</x:v>
      </x:c>
      <x:c r="O101" s="12" t="n">
        <x:f>1+COUNTIFS($N$7:$N$155,"&lt;"&amp;N101)</x:f>
        <x:v>69</x:v>
      </x:c>
      <x:c r="P101" s="12" t="n">
        <x:f>I101-R101</x:f>
        <x:v>408</x:v>
      </x:c>
      <x:c r="Q101" s="12" t="n">
        <x:f>1+COUNTIFS($P$7:$P$155,"&lt;"&amp;P101)</x:f>
        <x:v>82</x:v>
      </x:c>
      <x:c r="R101" s="12" t="n">
        <x:f>SUMIFS('National scores'!$D101:$CT101,'National scores'!$D$6:$CT$6,"Yes/no service")</x:f>
        <x:v>180</x:v>
      </x:c>
      <x:c r="S101" s="12" t="n">
        <x:f>COUNTIFS('National scores'!$D$6:$CT$6,"Yes/no service",'National scores'!$D101:$CT101,0)</x:f>
        <x:v>7</x:v>
      </x:c>
    </x:row>
    <x:row r="102" ht="22" customHeight="1">
      <x:c r="A102" s="13" t="str">
        <x:f>'National scores'!A102</x:f>
        <x:v>Redbridge</x:v>
      </x:c>
      <x:c r="B102" s="14" t="n">
        <x:f>SUMIFS('National scores'!$D102:$CT102,'National scores'!$D$4:$CT$4,B$6)</x:f>
        <x:v>78</x:v>
      </x:c>
      <x:c r="C102" s="14" t="n">
        <x:f>SUMIFS('National scores'!$D102:$CT102,'National scores'!$D$4:$CT$4,C$6)</x:f>
        <x:v>80</x:v>
      </x:c>
      <x:c r="D102" s="14" t="n">
        <x:f>SUMIFS('National scores'!$D102:$CT102,'National scores'!$D$4:$CT$4,D$6)</x:f>
        <x:v>102</x:v>
      </x:c>
      <x:c r="E102" s="14" t="n">
        <x:f>SUMIFS('National scores'!$D102:$CT102,'National scores'!$D$4:$CT$4,E$6)</x:f>
        <x:v>128</x:v>
      </x:c>
      <x:c r="F102" s="14" t="n">
        <x:f>SUMIFS('National scores'!$D102:$CT102,'National scores'!$D$4:$CT$4,F$6)</x:f>
        <x:v>111</x:v>
      </x:c>
      <x:c r="G102" s="14" t="n">
        <x:f>SUMIFS('National scores'!$D102:$CT102,'National scores'!$D$4:$CT$4,G$6)</x:f>
        <x:v>119</x:v>
      </x:c>
      <x:c r="H102" s="14" t="n">
        <x:f>'National scores'!B102</x:f>
        <x:v>618</x:v>
      </x:c>
      <x:c r="I102" s="14" t="n">
        <x:f>SUM(B102:G102)</x:f>
        <x:v>618</x:v>
      </x:c>
      <x:c r="J102" s="14" t="n">
        <x:f>1+COUNTIFS($I$7:$I$155,"&gt;"&amp;I102)</x:f>
        <x:v>50</x:v>
      </x:c>
      <x:c r="K102" s="14" t="n">
        <x:f>1+COUNTIFS($I$7:$I$155,"&lt;"&amp;I102)</x:f>
        <x:v>100</x:v>
      </x:c>
      <x:c r="L102" s="14" t="n">
        <x:f>I102-SUM('National scores'!AI102)</x:f>
        <x:v>617</x:v>
      </x:c>
      <x:c r="M102" s="14" t="n">
        <x:f>1+COUNTIFS($L$7:$L$155,"&lt;"&amp;L102)</x:f>
        <x:v>103</x:v>
      </x:c>
      <x:c r="N102" s="14" t="n">
        <x:f>I102-SUM('National scores'!AI102,'National scores'!AJ102,'National scores'!AK102)</x:f>
        <x:v>610</x:v>
      </x:c>
      <x:c r="O102" s="14" t="n">
        <x:f>1+COUNTIFS($N$7:$N$155,"&lt;"&amp;N102)</x:f>
        <x:v>106</x:v>
      </x:c>
      <x:c r="P102" s="14" t="n">
        <x:f>I102-R102</x:f>
        <x:v>368</x:v>
      </x:c>
      <x:c r="Q102" s="14" t="n">
        <x:f>1+COUNTIFS($P$7:$P$155,"&lt;"&amp;P102)</x:f>
        <x:v>44</x:v>
      </x:c>
      <x:c r="R102" s="14" t="n">
        <x:f>SUMIFS('National scores'!$D102:$CT102,'National scores'!$D$6:$CT$6,"Yes/no service")</x:f>
        <x:v>250</x:v>
      </x:c>
      <x:c r="S102" s="14" t="n">
        <x:f>COUNTIFS('National scores'!$D$6:$CT$6,"Yes/no service",'National scores'!$D102:$CT102,0)</x:f>
        <x:v>0</x:v>
      </x:c>
    </x:row>
    <x:row r="103" ht="22" customHeight="1">
      <x:c r="A103" s="2" t="str">
        <x:f>'National scores'!A103</x:f>
        <x:v>Redcar and Cleveland</x:v>
      </x:c>
      <x:c r="B103" s="12" t="n">
        <x:f>SUMIFS('National scores'!$D103:$CT103,'National scores'!$D$4:$CT$4,B$6)</x:f>
        <x:v>74</x:v>
      </x:c>
      <x:c r="C103" s="12" t="n">
        <x:f>SUMIFS('National scores'!$D103:$CT103,'National scores'!$D$4:$CT$4,C$6)</x:f>
        <x:v>117</x:v>
      </x:c>
      <x:c r="D103" s="12" t="n">
        <x:f>SUMIFS('National scores'!$D103:$CT103,'National scores'!$D$4:$CT$4,D$6)</x:f>
        <x:v>104</x:v>
      </x:c>
      <x:c r="E103" s="12" t="n">
        <x:f>SUMIFS('National scores'!$D103:$CT103,'National scores'!$D$4:$CT$4,E$6)</x:f>
        <x:v>81</x:v>
      </x:c>
      <x:c r="F103" s="12" t="n">
        <x:f>SUMIFS('National scores'!$D103:$CT103,'National scores'!$D$4:$CT$4,F$6)</x:f>
        <x:v>115</x:v>
      </x:c>
      <x:c r="G103" s="12" t="n">
        <x:f>SUMIFS('National scores'!$D103:$CT103,'National scores'!$D$4:$CT$4,G$6)</x:f>
        <x:v>58</x:v>
      </x:c>
      <x:c r="H103" s="12" t="n">
        <x:f>'National scores'!B103</x:f>
        <x:v>549</x:v>
      </x:c>
      <x:c r="I103" s="12" t="n">
        <x:f>SUM(B103:G103)</x:f>
        <x:v>549</x:v>
      </x:c>
      <x:c r="J103" s="12" t="n">
        <x:f>1+COUNTIFS($I$7:$I$155,"&gt;"&amp;I103)</x:f>
        <x:v>115</x:v>
      </x:c>
      <x:c r="K103" s="12" t="n">
        <x:f>1+COUNTIFS($I$7:$I$155,"&lt;"&amp;I103)</x:f>
        <x:v>34</x:v>
      </x:c>
      <x:c r="L103" s="12" t="n">
        <x:f>I103-SUM('National scores'!AI103)</x:f>
        <x:v>541</x:v>
      </x:c>
      <x:c r="M103" s="12" t="n">
        <x:f>1+COUNTIFS($L$7:$L$155,"&lt;"&amp;L103)</x:f>
        <x:v>31</x:v>
      </x:c>
      <x:c r="N103" s="12" t="n">
        <x:f>I103-SUM('National scores'!AI103,'National scores'!AJ103,'National scores'!AK103)</x:f>
        <x:v>530</x:v>
      </x:c>
      <x:c r="O103" s="12" t="n">
        <x:f>1+COUNTIFS($N$7:$N$155,"&lt;"&amp;N103)</x:f>
        <x:v>26</x:v>
      </x:c>
      <x:c r="P103" s="12" t="n">
        <x:f>I103-R103</x:f>
        <x:v>379</x:v>
      </x:c>
      <x:c r="Q103" s="12" t="n">
        <x:f>1+COUNTIFS($P$7:$P$155,"&lt;"&amp;P103)</x:f>
        <x:v>53</x:v>
      </x:c>
      <x:c r="R103" s="12" t="n">
        <x:f>SUMIFS('National scores'!$D103:$CT103,'National scores'!$D$6:$CT$6,"Yes/no service")</x:f>
        <x:v>170</x:v>
      </x:c>
      <x:c r="S103" s="12" t="n">
        <x:f>COUNTIFS('National scores'!$D$6:$CT$6,"Yes/no service",'National scores'!$D103:$CT103,0)</x:f>
        <x:v>8</x:v>
      </x:c>
    </x:row>
    <x:row r="104" ht="22" customHeight="1">
      <x:c r="A104" s="13" t="str">
        <x:f>'National scores'!A104</x:f>
        <x:v>Richmond upon Thames</x:v>
      </x:c>
      <x:c r="B104" s="14" t="n">
        <x:f>SUMIFS('National scores'!$D104:$CT104,'National scores'!$D$4:$CT$4,B$6)</x:f>
        <x:v>96</x:v>
      </x:c>
      <x:c r="C104" s="14" t="n">
        <x:f>SUMIFS('National scores'!$D104:$CT104,'National scores'!$D$4:$CT$4,C$6)</x:f>
        <x:v>121</x:v>
      </x:c>
      <x:c r="D104" s="14" t="n">
        <x:f>SUMIFS('National scores'!$D104:$CT104,'National scores'!$D$4:$CT$4,D$6)</x:f>
        <x:v>123</x:v>
      </x:c>
      <x:c r="E104" s="14" t="n">
        <x:f>SUMIFS('National scores'!$D104:$CT104,'National scores'!$D$4:$CT$4,E$6)</x:f>
        <x:v>147</x:v>
      </x:c>
      <x:c r="F104" s="14" t="n">
        <x:f>SUMIFS('National scores'!$D104:$CT104,'National scores'!$D$4:$CT$4,F$6)</x:f>
        <x:v>101</x:v>
      </x:c>
      <x:c r="G104" s="14" t="n">
        <x:f>SUMIFS('National scores'!$D104:$CT104,'National scores'!$D$4:$CT$4,G$6)</x:f>
        <x:v>119</x:v>
      </x:c>
      <x:c r="H104" s="14" t="n">
        <x:f>'National scores'!B104</x:f>
        <x:v>707</x:v>
      </x:c>
      <x:c r="I104" s="14" t="n">
        <x:f>SUM(B104:G104)</x:f>
        <x:v>707</x:v>
      </x:c>
      <x:c r="J104" s="14" t="n">
        <x:f>1+COUNTIFS($I$7:$I$155,"&gt;"&amp;I104)</x:f>
        <x:v>4</x:v>
      </x:c>
      <x:c r="K104" s="14" t="n">
        <x:f>1+COUNTIFS($I$7:$I$155,"&lt;"&amp;I104)</x:f>
        <x:v>146</x:v>
      </x:c>
      <x:c r="L104" s="14" t="n">
        <x:f>I104-SUM('National scores'!AI104)</x:f>
        <x:v>706</x:v>
      </x:c>
      <x:c r="M104" s="14" t="n">
        <x:f>1+COUNTIFS($L$7:$L$155,"&lt;"&amp;L104)</x:f>
        <x:v>147</x:v>
      </x:c>
      <x:c r="N104" s="14" t="n">
        <x:f>I104-SUM('National scores'!AI104,'National scores'!AJ104,'National scores'!AK104)</x:f>
        <x:v>687</x:v>
      </x:c>
      <x:c r="O104" s="14" t="n">
        <x:f>1+COUNTIFS($N$7:$N$155,"&lt;"&amp;N104)</x:f>
        <x:v>146</x:v>
      </x:c>
      <x:c r="P104" s="14" t="n">
        <x:f>I104-R104</x:f>
        <x:v>497</x:v>
      </x:c>
      <x:c r="Q104" s="14" t="n">
        <x:f>1+COUNTIFS($P$7:$P$155,"&lt;"&amp;P104)</x:f>
        <x:v>145</x:v>
      </x:c>
      <x:c r="R104" s="14" t="n">
        <x:f>SUMIFS('National scores'!$D104:$CT104,'National scores'!$D$6:$CT$6,"Yes/no service")</x:f>
        <x:v>210</x:v>
      </x:c>
      <x:c r="S104" s="14" t="n">
        <x:f>COUNTIFS('National scores'!$D$6:$CT$6,"Yes/no service",'National scores'!$D104:$CT104,0)</x:f>
        <x:v>4</x:v>
      </x:c>
    </x:row>
    <x:row r="105" ht="22" customHeight="1">
      <x:c r="A105" s="2" t="str">
        <x:f>'National scores'!A105</x:f>
        <x:v>Rochdale</x:v>
      </x:c>
      <x:c r="B105" s="12" t="n">
        <x:f>SUMIFS('National scores'!$D105:$CT105,'National scores'!$D$4:$CT$4,B$6)</x:f>
        <x:v>73</x:v>
      </x:c>
      <x:c r="C105" s="12" t="n">
        <x:f>SUMIFS('National scores'!$D105:$CT105,'National scores'!$D$4:$CT$4,C$6)</x:f>
        <x:v>97</x:v>
      </x:c>
      <x:c r="D105" s="12" t="n">
        <x:f>SUMIFS('National scores'!$D105:$CT105,'National scores'!$D$4:$CT$4,D$6)</x:f>
        <x:v>100</x:v>
      </x:c>
      <x:c r="E105" s="12" t="n">
        <x:f>SUMIFS('National scores'!$D105:$CT105,'National scores'!$D$4:$CT$4,E$6)</x:f>
        <x:v>66</x:v>
      </x:c>
      <x:c r="F105" s="12" t="n">
        <x:f>SUMIFS('National scores'!$D105:$CT105,'National scores'!$D$4:$CT$4,F$6)</x:f>
        <x:v>110</x:v>
      </x:c>
      <x:c r="G105" s="12" t="n">
        <x:f>SUMIFS('National scores'!$D105:$CT105,'National scores'!$D$4:$CT$4,G$6)</x:f>
        <x:v>87</x:v>
      </x:c>
      <x:c r="H105" s="12" t="n">
        <x:f>'National scores'!B105</x:f>
        <x:v>533</x:v>
      </x:c>
      <x:c r="I105" s="12" t="n">
        <x:f>SUM(B105:G105)</x:f>
        <x:v>533</x:v>
      </x:c>
      <x:c r="J105" s="12" t="n">
        <x:f>1+COUNTIFS($I$7:$I$155,"&gt;"&amp;I105)</x:f>
        <x:v>129</x:v>
      </x:c>
      <x:c r="K105" s="12" t="n">
        <x:f>1+COUNTIFS($I$7:$I$155,"&lt;"&amp;I105)</x:f>
        <x:v>21</x:v>
      </x:c>
      <x:c r="L105" s="12" t="n">
        <x:f>I105-SUM('National scores'!AI105)</x:f>
        <x:v>527</x:v>
      </x:c>
      <x:c r="M105" s="12" t="n">
        <x:f>1+COUNTIFS($L$7:$L$155,"&lt;"&amp;L105)</x:f>
        <x:v>20</x:v>
      </x:c>
      <x:c r="N105" s="12" t="n">
        <x:f>I105-SUM('National scores'!AI105,'National scores'!AJ105,'National scores'!AK105)</x:f>
        <x:v>521</x:v>
      </x:c>
      <x:c r="O105" s="12" t="n">
        <x:f>1+COUNTIFS($N$7:$N$155,"&lt;"&amp;N105)</x:f>
        <x:v>22</x:v>
      </x:c>
      <x:c r="P105" s="12" t="n">
        <x:f>I105-R105</x:f>
        <x:v>293</x:v>
      </x:c>
      <x:c r="Q105" s="12" t="n">
        <x:f>1+COUNTIFS($P$7:$P$155,"&lt;"&amp;P105)</x:f>
        <x:v>2</x:v>
      </x:c>
      <x:c r="R105" s="12" t="n">
        <x:f>SUMIFS('National scores'!$D105:$CT105,'National scores'!$D$6:$CT$6,"Yes/no service")</x:f>
        <x:v>240</x:v>
      </x:c>
      <x:c r="S105" s="12" t="n">
        <x:f>COUNTIFS('National scores'!$D$6:$CT$6,"Yes/no service",'National scores'!$D105:$CT105,0)</x:f>
        <x:v>1</x:v>
      </x:c>
    </x:row>
    <x:row r="106" ht="22" customHeight="1">
      <x:c r="A106" s="13" t="str">
        <x:f>'National scores'!A106</x:f>
        <x:v>Rotherham</x:v>
      </x:c>
      <x:c r="B106" s="14" t="n">
        <x:f>SUMIFS('National scores'!$D106:$CT106,'National scores'!$D$4:$CT$4,B$6)</x:f>
        <x:v>69</x:v>
      </x:c>
      <x:c r="C106" s="14" t="n">
        <x:f>SUMIFS('National scores'!$D106:$CT106,'National scores'!$D$4:$CT$4,C$6)</x:f>
        <x:v>102</x:v>
      </x:c>
      <x:c r="D106" s="14" t="n">
        <x:f>SUMIFS('National scores'!$D106:$CT106,'National scores'!$D$4:$CT$4,D$6)</x:f>
        <x:v>118</x:v>
      </x:c>
      <x:c r="E106" s="14" t="n">
        <x:f>SUMIFS('National scores'!$D106:$CT106,'National scores'!$D$4:$CT$4,E$6)</x:f>
        <x:v>72</x:v>
      </x:c>
      <x:c r="F106" s="14" t="n">
        <x:f>SUMIFS('National scores'!$D106:$CT106,'National scores'!$D$4:$CT$4,F$6)</x:f>
        <x:v>105</x:v>
      </x:c>
      <x:c r="G106" s="14" t="n">
        <x:f>SUMIFS('National scores'!$D106:$CT106,'National scores'!$D$4:$CT$4,G$6)</x:f>
        <x:v>90</x:v>
      </x:c>
      <x:c r="H106" s="14" t="n">
        <x:f>'National scores'!B106</x:f>
        <x:v>556</x:v>
      </x:c>
      <x:c r="I106" s="14" t="n">
        <x:f>SUM(B106:G106)</x:f>
        <x:v>556</x:v>
      </x:c>
      <x:c r="J106" s="14" t="n">
        <x:f>1+COUNTIFS($I$7:$I$155,"&gt;"&amp;I106)</x:f>
        <x:v>106</x:v>
      </x:c>
      <x:c r="K106" s="14" t="n">
        <x:f>1+COUNTIFS($I$7:$I$155,"&lt;"&amp;I106)</x:f>
        <x:v>43</x:v>
      </x:c>
      <x:c r="L106" s="14" t="n">
        <x:f>I106-SUM('National scores'!AI106)</x:f>
        <x:v>548</x:v>
      </x:c>
      <x:c r="M106" s="14" t="n">
        <x:f>1+COUNTIFS($L$7:$L$155,"&lt;"&amp;L106)</x:f>
        <x:v>40</x:v>
      </x:c>
      <x:c r="N106" s="14" t="n">
        <x:f>I106-SUM('National scores'!AI106,'National scores'!AJ106,'National scores'!AK106)</x:f>
        <x:v>531</x:v>
      </x:c>
      <x:c r="O106" s="14" t="n">
        <x:f>1+COUNTIFS($N$7:$N$155,"&lt;"&amp;N106)</x:f>
        <x:v>28</x:v>
      </x:c>
      <x:c r="P106" s="14" t="n">
        <x:f>I106-R106</x:f>
        <x:v>366</x:v>
      </x:c>
      <x:c r="Q106" s="14" t="n">
        <x:f>1+COUNTIFS($P$7:$P$155,"&lt;"&amp;P106)</x:f>
        <x:v>43</x:v>
      </x:c>
      <x:c r="R106" s="14" t="n">
        <x:f>SUMIFS('National scores'!$D106:$CT106,'National scores'!$D$6:$CT$6,"Yes/no service")</x:f>
        <x:v>190</x:v>
      </x:c>
      <x:c r="S106" s="14" t="n">
        <x:f>COUNTIFS('National scores'!$D$6:$CT$6,"Yes/no service",'National scores'!$D106:$CT106,0)</x:f>
        <x:v>6</x:v>
      </x:c>
    </x:row>
    <x:row r="107" ht="22" customHeight="1">
      <x:c r="A107" s="2" t="str">
        <x:f>'National scores'!A107</x:f>
        <x:v>Rutland</x:v>
      </x:c>
      <x:c r="B107" s="12" t="n">
        <x:f>SUMIFS('National scores'!$D107:$CT107,'National scores'!$D$4:$CT$4,B$6)</x:f>
        <x:v>76</x:v>
      </x:c>
      <x:c r="C107" s="12" t="n">
        <x:f>SUMIFS('National scores'!$D107:$CT107,'National scores'!$D$4:$CT$4,C$6)</x:f>
        <x:v>121</x:v>
      </x:c>
      <x:c r="D107" s="12" t="n">
        <x:f>SUMIFS('National scores'!$D107:$CT107,'National scores'!$D$4:$CT$4,D$6)</x:f>
        <x:v>80</x:v>
      </x:c>
      <x:c r="E107" s="12" t="n">
        <x:f>SUMIFS('National scores'!$D107:$CT107,'National scores'!$D$4:$CT$4,E$6)</x:f>
        <x:v>129</x:v>
      </x:c>
      <x:c r="F107" s="12" t="n">
        <x:f>SUMIFS('National scores'!$D107:$CT107,'National scores'!$D$4:$CT$4,F$6)</x:f>
        <x:v>74</x:v>
      </x:c>
      <x:c r="G107" s="12" t="n">
        <x:f>SUMIFS('National scores'!$D107:$CT107,'National scores'!$D$4:$CT$4,G$6)</x:f>
        <x:v>114</x:v>
      </x:c>
      <x:c r="H107" s="12" t="n">
        <x:f>'National scores'!B107</x:f>
        <x:v>594</x:v>
      </x:c>
      <x:c r="I107" s="12" t="n">
        <x:f>SUM(B107:G107)</x:f>
        <x:v>594</x:v>
      </x:c>
      <x:c r="J107" s="12" t="n">
        <x:f>1+COUNTIFS($I$7:$I$155,"&gt;"&amp;I107)</x:f>
        <x:v>70</x:v>
      </x:c>
      <x:c r="K107" s="12" t="n">
        <x:f>1+COUNTIFS($I$7:$I$155,"&lt;"&amp;I107)</x:f>
        <x:v>80</x:v>
      </x:c>
      <x:c r="L107" s="12" t="n">
        <x:f>I107-SUM('National scores'!AI107)</x:f>
        <x:v>594</x:v>
      </x:c>
      <x:c r="M107" s="12" t="n">
        <x:f>1+COUNTIFS($L$7:$L$155,"&lt;"&amp;L107)</x:f>
        <x:v>85</x:v>
      </x:c>
      <x:c r="N107" s="12" t="n">
        <x:f>I107-SUM('National scores'!AI107,'National scores'!AJ107,'National scores'!AK107)</x:f>
        <x:v>576</x:v>
      </x:c>
      <x:c r="O107" s="12" t="n">
        <x:f>1+COUNTIFS($N$7:$N$155,"&lt;"&amp;N107)</x:f>
        <x:v>83</x:v>
      </x:c>
      <x:c r="P107" s="12" t="n">
        <x:f>I107-R107</x:f>
        <x:v>404</x:v>
      </x:c>
      <x:c r="Q107" s="12" t="n">
        <x:f>1+COUNTIFS($P$7:$P$155,"&lt;"&amp;P107)</x:f>
        <x:v>79</x:v>
      </x:c>
      <x:c r="R107" s="12" t="n">
        <x:f>SUMIFS('National scores'!$D107:$CT107,'National scores'!$D$6:$CT$6,"Yes/no service")</x:f>
        <x:v>190</x:v>
      </x:c>
      <x:c r="S107" s="12" t="n">
        <x:f>COUNTIFS('National scores'!$D$6:$CT$6,"Yes/no service",'National scores'!$D107:$CT107,0)</x:f>
        <x:v>6</x:v>
      </x:c>
    </x:row>
    <x:row r="108" ht="22" customHeight="1">
      <x:c r="A108" s="13" t="str">
        <x:f>'National scores'!A108</x:f>
        <x:v>Salford</x:v>
      </x:c>
      <x:c r="B108" s="14" t="n">
        <x:f>SUMIFS('National scores'!$D108:$CT108,'National scores'!$D$4:$CT$4,B$6)</x:f>
        <x:v>78</x:v>
      </x:c>
      <x:c r="C108" s="14" t="n">
        <x:f>SUMIFS('National scores'!$D108:$CT108,'National scores'!$D$4:$CT$4,C$6)</x:f>
        <x:v>78</x:v>
      </x:c>
      <x:c r="D108" s="14" t="n">
        <x:f>SUMIFS('National scores'!$D108:$CT108,'National scores'!$D$4:$CT$4,D$6)</x:f>
        <x:v>88</x:v>
      </x:c>
      <x:c r="E108" s="14" t="n">
        <x:f>SUMIFS('National scores'!$D108:$CT108,'National scores'!$D$4:$CT$4,E$6)</x:f>
        <x:v>74</x:v>
      </x:c>
      <x:c r="F108" s="14" t="n">
        <x:f>SUMIFS('National scores'!$D108:$CT108,'National scores'!$D$4:$CT$4,F$6)</x:f>
        <x:v>127</x:v>
      </x:c>
      <x:c r="G108" s="14" t="n">
        <x:f>SUMIFS('National scores'!$D108:$CT108,'National scores'!$D$4:$CT$4,G$6)</x:f>
        <x:v>74</x:v>
      </x:c>
      <x:c r="H108" s="14" t="n">
        <x:f>'National scores'!B108</x:f>
        <x:v>519</x:v>
      </x:c>
      <x:c r="I108" s="14" t="n">
        <x:f>SUM(B108:G108)</x:f>
        <x:v>519</x:v>
      </x:c>
      <x:c r="J108" s="14" t="n">
        <x:f>1+COUNTIFS($I$7:$I$155,"&gt;"&amp;I108)</x:f>
        <x:v>137</x:v>
      </x:c>
      <x:c r="K108" s="14" t="n">
        <x:f>1+COUNTIFS($I$7:$I$155,"&lt;"&amp;I108)</x:f>
        <x:v>13</x:v>
      </x:c>
      <x:c r="L108" s="14" t="n">
        <x:f>I108-SUM('National scores'!AI108)</x:f>
        <x:v>515</x:v>
      </x:c>
      <x:c r="M108" s="14" t="n">
        <x:f>1+COUNTIFS($L$7:$L$155,"&lt;"&amp;L108)</x:f>
        <x:v>13</x:v>
      </x:c>
      <x:c r="N108" s="14" t="n">
        <x:f>I108-SUM('National scores'!AI108,'National scores'!AJ108,'National scores'!AK108)</x:f>
        <x:v>511</x:v>
      </x:c>
      <x:c r="O108" s="14" t="n">
        <x:f>1+COUNTIFS($N$7:$N$155,"&lt;"&amp;N108)</x:f>
        <x:v>14</x:v>
      </x:c>
      <x:c r="P108" s="14" t="n">
        <x:f>I108-R108</x:f>
        <x:v>299</x:v>
      </x:c>
      <x:c r="Q108" s="14" t="n">
        <x:f>1+COUNTIFS($P$7:$P$155,"&lt;"&amp;P108)</x:f>
        <x:v>3</x:v>
      </x:c>
      <x:c r="R108" s="14" t="n">
        <x:f>SUMIFS('National scores'!$D108:$CT108,'National scores'!$D$6:$CT$6,"Yes/no service")</x:f>
        <x:v>220</x:v>
      </x:c>
      <x:c r="S108" s="14" t="n">
        <x:f>COUNTIFS('National scores'!$D$6:$CT$6,"Yes/no service",'National scores'!$D108:$CT108,0)</x:f>
        <x:v>3</x:v>
      </x:c>
    </x:row>
    <x:row r="109" ht="22" customHeight="1">
      <x:c r="A109" s="2" t="str">
        <x:f>'National scores'!A109</x:f>
        <x:v>Sandwell</x:v>
      </x:c>
      <x:c r="B109" s="12" t="n">
        <x:f>SUMIFS('National scores'!$D109:$CT109,'National scores'!$D$4:$CT$4,B$6)</x:f>
        <x:v>81</x:v>
      </x:c>
      <x:c r="C109" s="12" t="n">
        <x:f>SUMIFS('National scores'!$D109:$CT109,'National scores'!$D$4:$CT$4,C$6)</x:f>
        <x:v>93</x:v>
      </x:c>
      <x:c r="D109" s="12" t="n">
        <x:f>SUMIFS('National scores'!$D109:$CT109,'National scores'!$D$4:$CT$4,D$6)</x:f>
        <x:v>75</x:v>
      </x:c>
      <x:c r="E109" s="12" t="n">
        <x:f>SUMIFS('National scores'!$D109:$CT109,'National scores'!$D$4:$CT$4,E$6)</x:f>
        <x:v>100</x:v>
      </x:c>
      <x:c r="F109" s="12" t="n">
        <x:f>SUMIFS('National scores'!$D109:$CT109,'National scores'!$D$4:$CT$4,F$6)</x:f>
        <x:v>109</x:v>
      </x:c>
      <x:c r="G109" s="12" t="n">
        <x:f>SUMIFS('National scores'!$D109:$CT109,'National scores'!$D$4:$CT$4,G$6)</x:f>
        <x:v>94</x:v>
      </x:c>
      <x:c r="H109" s="12" t="n">
        <x:f>'National scores'!B109</x:f>
        <x:v>552</x:v>
      </x:c>
      <x:c r="I109" s="12" t="n">
        <x:f>SUM(B109:G109)</x:f>
        <x:v>552</x:v>
      </x:c>
      <x:c r="J109" s="12" t="n">
        <x:f>1+COUNTIFS($I$7:$I$155,"&gt;"&amp;I109)</x:f>
        <x:v>112</x:v>
      </x:c>
      <x:c r="K109" s="12" t="n">
        <x:f>1+COUNTIFS($I$7:$I$155,"&lt;"&amp;I109)</x:f>
        <x:v>38</x:v>
      </x:c>
      <x:c r="L109" s="12" t="n">
        <x:f>I109-SUM('National scores'!AI109)</x:f>
        <x:v>549</x:v>
      </x:c>
      <x:c r="M109" s="12" t="n">
        <x:f>1+COUNTIFS($L$7:$L$155,"&lt;"&amp;L109)</x:f>
        <x:v>42</x:v>
      </x:c>
      <x:c r="N109" s="12" t="n">
        <x:f>I109-SUM('National scores'!AI109,'National scores'!AJ109,'National scores'!AK109)</x:f>
        <x:v>544</x:v>
      </x:c>
      <x:c r="O109" s="12" t="n">
        <x:f>1+COUNTIFS($N$7:$N$155,"&lt;"&amp;N109)</x:f>
        <x:v>47</x:v>
      </x:c>
      <x:c r="P109" s="12" t="n">
        <x:f>I109-R109</x:f>
        <x:v>352</x:v>
      </x:c>
      <x:c r="Q109" s="12" t="n">
        <x:f>1+COUNTIFS($P$7:$P$155,"&lt;"&amp;P109)</x:f>
        <x:v>34</x:v>
      </x:c>
      <x:c r="R109" s="12" t="n">
        <x:f>SUMIFS('National scores'!$D109:$CT109,'National scores'!$D$6:$CT$6,"Yes/no service")</x:f>
        <x:v>200</x:v>
      </x:c>
      <x:c r="S109" s="12" t="n">
        <x:f>COUNTIFS('National scores'!$D$6:$CT$6,"Yes/no service",'National scores'!$D109:$CT109,0)</x:f>
        <x:v>5</x:v>
      </x:c>
    </x:row>
    <x:row r="110" ht="22" customHeight="1">
      <x:c r="A110" s="13" t="str">
        <x:f>'National scores'!A110</x:f>
        <x:v>Sefton</x:v>
      </x:c>
      <x:c r="B110" s="14" t="n">
        <x:f>SUMIFS('National scores'!$D110:$CT110,'National scores'!$D$4:$CT$4,B$6)</x:f>
        <x:v>52</x:v>
      </x:c>
      <x:c r="C110" s="14" t="n">
        <x:f>SUMIFS('National scores'!$D110:$CT110,'National scores'!$D$4:$CT$4,C$6)</x:f>
        <x:v>116</x:v>
      </x:c>
      <x:c r="D110" s="14" t="n">
        <x:f>SUMIFS('National scores'!$D110:$CT110,'National scores'!$D$4:$CT$4,D$6)</x:f>
        <x:v>104</x:v>
      </x:c>
      <x:c r="E110" s="14" t="n">
        <x:f>SUMIFS('National scores'!$D110:$CT110,'National scores'!$D$4:$CT$4,E$6)</x:f>
        <x:v>99</x:v>
      </x:c>
      <x:c r="F110" s="14" t="n">
        <x:f>SUMIFS('National scores'!$D110:$CT110,'National scores'!$D$4:$CT$4,F$6)</x:f>
        <x:v>99</x:v>
      </x:c>
      <x:c r="G110" s="14" t="n">
        <x:f>SUMIFS('National scores'!$D110:$CT110,'National scores'!$D$4:$CT$4,G$6)</x:f>
        <x:v>106</x:v>
      </x:c>
      <x:c r="H110" s="14" t="n">
        <x:f>'National scores'!B110</x:f>
        <x:v>576</x:v>
      </x:c>
      <x:c r="I110" s="14" t="n">
        <x:f>SUM(B110:G110)</x:f>
        <x:v>576</x:v>
      </x:c>
      <x:c r="J110" s="14" t="n">
        <x:f>1+COUNTIFS($I$7:$I$155,"&gt;"&amp;I110)</x:f>
        <x:v>86</x:v>
      </x:c>
      <x:c r="K110" s="14" t="n">
        <x:f>1+COUNTIFS($I$7:$I$155,"&lt;"&amp;I110)</x:f>
        <x:v>62</x:v>
      </x:c>
      <x:c r="L110" s="14" t="n">
        <x:f>I110-SUM('National scores'!AI110)</x:f>
        <x:v>571</x:v>
      </x:c>
      <x:c r="M110" s="14" t="n">
        <x:f>1+COUNTIFS($L$7:$L$155,"&lt;"&amp;L110)</x:f>
        <x:v>63</x:v>
      </x:c>
      <x:c r="N110" s="14" t="n">
        <x:f>I110-SUM('National scores'!AI110,'National scores'!AJ110,'National scores'!AK110)</x:f>
        <x:v>561</x:v>
      </x:c>
      <x:c r="O110" s="14" t="n">
        <x:f>1+COUNTIFS($N$7:$N$155,"&lt;"&amp;N110)</x:f>
        <x:v>62</x:v>
      </x:c>
      <x:c r="P110" s="14" t="n">
        <x:f>I110-R110</x:f>
        <x:v>396</x:v>
      </x:c>
      <x:c r="Q110" s="14" t="n">
        <x:f>1+COUNTIFS($P$7:$P$155,"&lt;"&amp;P110)</x:f>
        <x:v>73</x:v>
      </x:c>
      <x:c r="R110" s="14" t="n">
        <x:f>SUMIFS('National scores'!$D110:$CT110,'National scores'!$D$6:$CT$6,"Yes/no service")</x:f>
        <x:v>180</x:v>
      </x:c>
      <x:c r="S110" s="14" t="n">
        <x:f>COUNTIFS('National scores'!$D$6:$CT$6,"Yes/no service",'National scores'!$D110:$CT110,0)</x:f>
        <x:v>7</x:v>
      </x:c>
    </x:row>
    <x:row r="111" ht="22" customHeight="1">
      <x:c r="A111" s="2" t="str">
        <x:f>'National scores'!A111</x:f>
        <x:v>Sheffield</x:v>
      </x:c>
      <x:c r="B111" s="12" t="n">
        <x:f>SUMIFS('National scores'!$D111:$CT111,'National scores'!$D$4:$CT$4,B$6)</x:f>
        <x:v>79</x:v>
      </x:c>
      <x:c r="C111" s="12" t="n">
        <x:f>SUMIFS('National scores'!$D111:$CT111,'National scores'!$D$4:$CT$4,C$6)</x:f>
        <x:v>86</x:v>
      </x:c>
      <x:c r="D111" s="12" t="n">
        <x:f>SUMIFS('National scores'!$D111:$CT111,'National scores'!$D$4:$CT$4,D$6)</x:f>
        <x:v>111</x:v>
      </x:c>
      <x:c r="E111" s="12" t="n">
        <x:f>SUMIFS('National scores'!$D111:$CT111,'National scores'!$D$4:$CT$4,E$6)</x:f>
        <x:v>66</x:v>
      </x:c>
      <x:c r="F111" s="12" t="n">
        <x:f>SUMIFS('National scores'!$D111:$CT111,'National scores'!$D$4:$CT$4,F$6)</x:f>
        <x:v>93</x:v>
      </x:c>
      <x:c r="G111" s="12" t="n">
        <x:f>SUMIFS('National scores'!$D111:$CT111,'National scores'!$D$4:$CT$4,G$6)</x:f>
        <x:v>106</x:v>
      </x:c>
      <x:c r="H111" s="12" t="n">
        <x:f>'National scores'!B111</x:f>
        <x:v>541</x:v>
      </x:c>
      <x:c r="I111" s="12" t="n">
        <x:f>SUM(B111:G111)</x:f>
        <x:v>541</x:v>
      </x:c>
      <x:c r="J111" s="12" t="n">
        <x:f>1+COUNTIFS($I$7:$I$155,"&gt;"&amp;I111)</x:f>
        <x:v>123</x:v>
      </x:c>
      <x:c r="K111" s="12" t="n">
        <x:f>1+COUNTIFS($I$7:$I$155,"&lt;"&amp;I111)</x:f>
        <x:v>25</x:v>
      </x:c>
      <x:c r="L111" s="12" t="n">
        <x:f>I111-SUM('National scores'!AI111)</x:f>
        <x:v>535</x:v>
      </x:c>
      <x:c r="M111" s="12" t="n">
        <x:f>1+COUNTIFS($L$7:$L$155,"&lt;"&amp;L111)</x:f>
        <x:v>23</x:v>
      </x:c>
      <x:c r="N111" s="12" t="n">
        <x:f>I111-SUM('National scores'!AI111,'National scores'!AJ111,'National scores'!AK111)</x:f>
        <x:v>524</x:v>
      </x:c>
      <x:c r="O111" s="12" t="n">
        <x:f>1+COUNTIFS($N$7:$N$155,"&lt;"&amp;N111)</x:f>
        <x:v>25</x:v>
      </x:c>
      <x:c r="P111" s="12" t="n">
        <x:f>I111-R111</x:f>
        <x:v>341</x:v>
      </x:c>
      <x:c r="Q111" s="12" t="n">
        <x:f>1+COUNTIFS($P$7:$P$155,"&lt;"&amp;P111)</x:f>
        <x:v>25</x:v>
      </x:c>
      <x:c r="R111" s="12" t="n">
        <x:f>SUMIFS('National scores'!$D111:$CT111,'National scores'!$D$6:$CT$6,"Yes/no service")</x:f>
        <x:v>200</x:v>
      </x:c>
      <x:c r="S111" s="12" t="n">
        <x:f>COUNTIFS('National scores'!$D$6:$CT$6,"Yes/no service",'National scores'!$D111:$CT111,0)</x:f>
        <x:v>2</x:v>
      </x:c>
    </x:row>
    <x:row r="112" ht="22" customHeight="1">
      <x:c r="A112" s="13" t="str">
        <x:f>'National scores'!A112</x:f>
        <x:v>Shropshire</x:v>
      </x:c>
      <x:c r="B112" s="14" t="n">
        <x:f>SUMIFS('National scores'!$D112:$CT112,'National scores'!$D$4:$CT$4,B$6)</x:f>
        <x:v>78</x:v>
      </x:c>
      <x:c r="C112" s="14" t="n">
        <x:f>SUMIFS('National scores'!$D112:$CT112,'National scores'!$D$4:$CT$4,C$6)</x:f>
        <x:v>88</x:v>
      </x:c>
      <x:c r="D112" s="14" t="n">
        <x:f>SUMIFS('National scores'!$D112:$CT112,'National scores'!$D$4:$CT$4,D$6)</x:f>
        <x:v>113</x:v>
      </x:c>
      <x:c r="E112" s="14" t="n">
        <x:f>SUMIFS('National scores'!$D112:$CT112,'National scores'!$D$4:$CT$4,E$6)</x:f>
        <x:v>98</x:v>
      </x:c>
      <x:c r="F112" s="14" t="n">
        <x:f>SUMIFS('National scores'!$D112:$CT112,'National scores'!$D$4:$CT$4,F$6)</x:f>
        <x:v>85</x:v>
      </x:c>
      <x:c r="G112" s="14" t="n">
        <x:f>SUMIFS('National scores'!$D112:$CT112,'National scores'!$D$4:$CT$4,G$6)</x:f>
        <x:v>94</x:v>
      </x:c>
      <x:c r="H112" s="14" t="n">
        <x:f>'National scores'!B112</x:f>
        <x:v>556</x:v>
      </x:c>
      <x:c r="I112" s="14" t="n">
        <x:f>SUM(B112:G112)</x:f>
        <x:v>556</x:v>
      </x:c>
      <x:c r="J112" s="14" t="n">
        <x:f>1+COUNTIFS($I$7:$I$155,"&gt;"&amp;I112)</x:f>
        <x:v>106</x:v>
      </x:c>
      <x:c r="K112" s="14" t="n">
        <x:f>1+COUNTIFS($I$7:$I$155,"&lt;"&amp;I112)</x:f>
        <x:v>43</x:v>
      </x:c>
      <x:c r="L112" s="14" t="n">
        <x:f>I112-SUM('National scores'!AI112)</x:f>
        <x:v>548</x:v>
      </x:c>
      <x:c r="M112" s="14" t="n">
        <x:f>1+COUNTIFS($L$7:$L$155,"&lt;"&amp;L112)</x:f>
        <x:v>40</x:v>
      </x:c>
      <x:c r="N112" s="14" t="n">
        <x:f>I112-SUM('National scores'!AI112,'National scores'!AJ112,'National scores'!AK112)</x:f>
        <x:v>536</x:v>
      </x:c>
      <x:c r="O112" s="14" t="n">
        <x:f>1+COUNTIFS($N$7:$N$155,"&lt;"&amp;N112)</x:f>
        <x:v>37</x:v>
      </x:c>
      <x:c r="P112" s="14" t="n">
        <x:f>I112-R112</x:f>
        <x:v>416</x:v>
      </x:c>
      <x:c r="Q112" s="14" t="n">
        <x:f>1+COUNTIFS($P$7:$P$155,"&lt;"&amp;P112)</x:f>
        <x:v>92</x:v>
      </x:c>
      <x:c r="R112" s="14" t="n">
        <x:f>SUMIFS('National scores'!$D112:$CT112,'National scores'!$D$6:$CT$6,"Yes/no service")</x:f>
        <x:v>140</x:v>
      </x:c>
      <x:c r="S112" s="14" t="n">
        <x:f>COUNTIFS('National scores'!$D$6:$CT$6,"Yes/no service",'National scores'!$D112:$CT112,0)</x:f>
        <x:v>3</x:v>
      </x:c>
    </x:row>
    <x:row r="113" ht="22" customHeight="1">
      <x:c r="A113" s="2" t="str">
        <x:f>'National scores'!A113</x:f>
        <x:v>Slough</x:v>
      </x:c>
      <x:c r="B113" s="12" t="n">
        <x:f>SUMIFS('National scores'!$D113:$CT113,'National scores'!$D$4:$CT$4,B$6)</x:f>
        <x:v>91</x:v>
      </x:c>
      <x:c r="C113" s="12" t="n">
        <x:f>SUMIFS('National scores'!$D113:$CT113,'National scores'!$D$4:$CT$4,C$6)</x:f>
        <x:v>74</x:v>
      </x:c>
      <x:c r="D113" s="12" t="n">
        <x:f>SUMIFS('National scores'!$D113:$CT113,'National scores'!$D$4:$CT$4,D$6)</x:f>
        <x:v>90</x:v>
      </x:c>
      <x:c r="E113" s="12" t="n">
        <x:f>SUMIFS('National scores'!$D113:$CT113,'National scores'!$D$4:$CT$4,E$6)</x:f>
        <x:v>121</x:v>
      </x:c>
      <x:c r="F113" s="12" t="n">
        <x:f>SUMIFS('National scores'!$D113:$CT113,'National scores'!$D$4:$CT$4,F$6)</x:f>
        <x:v>104</x:v>
      </x:c>
      <x:c r="G113" s="12" t="n">
        <x:f>SUMIFS('National scores'!$D113:$CT113,'National scores'!$D$4:$CT$4,G$6)</x:f>
        <x:v>85</x:v>
      </x:c>
      <x:c r="H113" s="12" t="n">
        <x:f>'National scores'!B113</x:f>
        <x:v>565</x:v>
      </x:c>
      <x:c r="I113" s="12" t="n">
        <x:f>SUM(B113:G113)</x:f>
        <x:v>565</x:v>
      </x:c>
      <x:c r="J113" s="12" t="n">
        <x:f>1+COUNTIFS($I$7:$I$155,"&gt;"&amp;I113)</x:f>
        <x:v>98</x:v>
      </x:c>
      <x:c r="K113" s="12" t="n">
        <x:f>1+COUNTIFS($I$7:$I$155,"&lt;"&amp;I113)</x:f>
        <x:v>52</x:v>
      </x:c>
      <x:c r="L113" s="12" t="n">
        <x:f>I113-SUM('National scores'!AI113)</x:f>
        <x:v>560</x:v>
      </x:c>
      <x:c r="M113" s="12" t="n">
        <x:f>1+COUNTIFS($L$7:$L$155,"&lt;"&amp;L113)</x:f>
        <x:v>52</x:v>
      </x:c>
      <x:c r="N113" s="12" t="n">
        <x:f>I113-SUM('National scores'!AI113,'National scores'!AJ113,'National scores'!AK113)</x:f>
        <x:v>548</x:v>
      </x:c>
      <x:c r="O113" s="12" t="n">
        <x:f>1+COUNTIFS($N$7:$N$155,"&lt;"&amp;N113)</x:f>
        <x:v>50</x:v>
      </x:c>
      <x:c r="P113" s="12" t="n">
        <x:f>I113-R113</x:f>
        <x:v>355</x:v>
      </x:c>
      <x:c r="Q113" s="12" t="n">
        <x:f>1+COUNTIFS($P$7:$P$155,"&lt;"&amp;P113)</x:f>
        <x:v>36</x:v>
      </x:c>
      <x:c r="R113" s="12" t="n">
        <x:f>SUMIFS('National scores'!$D113:$CT113,'National scores'!$D$6:$CT$6,"Yes/no service")</x:f>
        <x:v>210</x:v>
      </x:c>
      <x:c r="S113" s="12" t="n">
        <x:f>COUNTIFS('National scores'!$D$6:$CT$6,"Yes/no service",'National scores'!$D113:$CT113,0)</x:f>
        <x:v>4</x:v>
      </x:c>
    </x:row>
    <x:row r="114" ht="22" customHeight="1">
      <x:c r="A114" s="13" t="str">
        <x:f>'National scores'!A114</x:f>
        <x:v>Solihull</x:v>
      </x:c>
      <x:c r="B114" s="14" t="n">
        <x:f>SUMIFS('National scores'!$D114:$CT114,'National scores'!$D$4:$CT$4,B$6)</x:f>
        <x:v>47</x:v>
      </x:c>
      <x:c r="C114" s="14" t="n">
        <x:f>SUMIFS('National scores'!$D114:$CT114,'National scores'!$D$4:$CT$4,C$6)</x:f>
        <x:v>103</x:v>
      </x:c>
      <x:c r="D114" s="14" t="n">
        <x:f>SUMIFS('National scores'!$D114:$CT114,'National scores'!$D$4:$CT$4,D$6)</x:f>
        <x:v>107</x:v>
      </x:c>
      <x:c r="E114" s="14" t="n">
        <x:f>SUMIFS('National scores'!$D114:$CT114,'National scores'!$D$4:$CT$4,E$6)</x:f>
        <x:v>122</x:v>
      </x:c>
      <x:c r="F114" s="14" t="n">
        <x:f>SUMIFS('National scores'!$D114:$CT114,'National scores'!$D$4:$CT$4,F$6)</x:f>
        <x:v>66</x:v>
      </x:c>
      <x:c r="G114" s="14" t="n">
        <x:f>SUMIFS('National scores'!$D114:$CT114,'National scores'!$D$4:$CT$4,G$6)</x:f>
        <x:v>104</x:v>
      </x:c>
      <x:c r="H114" s="14" t="n">
        <x:f>'National scores'!B114</x:f>
        <x:v>549</x:v>
      </x:c>
      <x:c r="I114" s="14" t="n">
        <x:f>SUM(B114:G114)</x:f>
        <x:v>549</x:v>
      </x:c>
      <x:c r="J114" s="14" t="n">
        <x:f>1+COUNTIFS($I$7:$I$155,"&gt;"&amp;I114)</x:f>
        <x:v>115</x:v>
      </x:c>
      <x:c r="K114" s="14" t="n">
        <x:f>1+COUNTIFS($I$7:$I$155,"&lt;"&amp;I114)</x:f>
        <x:v>34</x:v>
      </x:c>
      <x:c r="L114" s="14" t="n">
        <x:f>I114-SUM('National scores'!AI114)</x:f>
        <x:v>544</x:v>
      </x:c>
      <x:c r="M114" s="14" t="n">
        <x:f>1+COUNTIFS($L$7:$L$155,"&lt;"&amp;L114)</x:f>
        <x:v>34</x:v>
      </x:c>
      <x:c r="N114" s="14" t="n">
        <x:f>I114-SUM('National scores'!AI114,'National scores'!AJ114,'National scores'!AK114)</x:f>
        <x:v>533</x:v>
      </x:c>
      <x:c r="O114" s="14" t="n">
        <x:f>1+COUNTIFS($N$7:$N$155,"&lt;"&amp;N114)</x:f>
        <x:v>31</x:v>
      </x:c>
      <x:c r="P114" s="14" t="n">
        <x:f>I114-R114</x:f>
        <x:v>459</x:v>
      </x:c>
      <x:c r="Q114" s="14" t="n">
        <x:f>1+COUNTIFS($P$7:$P$155,"&lt;"&amp;P114)</x:f>
        <x:v>133</x:v>
      </x:c>
      <x:c r="R114" s="14" t="n">
        <x:f>SUMIFS('National scores'!$D114:$CT114,'National scores'!$D$6:$CT$6,"Yes/no service")</x:f>
        <x:v>90</x:v>
      </x:c>
      <x:c r="S114" s="14" t="n">
        <x:f>COUNTIFS('National scores'!$D$6:$CT$6,"Yes/no service",'National scores'!$D114:$CT114,0)</x:f>
        <x:v>16</x:v>
      </x:c>
    </x:row>
    <x:row r="115" ht="22" customHeight="1">
      <x:c r="A115" s="2" t="str">
        <x:f>'National scores'!A115</x:f>
        <x:v>Somerset</x:v>
      </x:c>
      <x:c r="B115" s="12" t="n">
        <x:f>SUMIFS('National scores'!$D115:$CT115,'National scores'!$D$4:$CT$4,B$6)</x:f>
        <x:v>74</x:v>
      </x:c>
      <x:c r="C115" s="12" t="n">
        <x:f>SUMIFS('National scores'!$D115:$CT115,'National scores'!$D$4:$CT$4,C$6)</x:f>
        <x:v>76</x:v>
      </x:c>
      <x:c r="D115" s="12" t="n">
        <x:f>SUMIFS('National scores'!$D115:$CT115,'National scores'!$D$4:$CT$4,D$6)</x:f>
        <x:v>93</x:v>
      </x:c>
      <x:c r="E115" s="12" t="n">
        <x:f>SUMIFS('National scores'!$D115:$CT115,'National scores'!$D$4:$CT$4,E$6)</x:f>
        <x:v>72</x:v>
      </x:c>
      <x:c r="F115" s="12" t="n">
        <x:f>SUMIFS('National scores'!$D115:$CT115,'National scores'!$D$4:$CT$4,F$6)</x:f>
        <x:v>94</x:v>
      </x:c>
      <x:c r="G115" s="12" t="n">
        <x:f>SUMIFS('National scores'!$D115:$CT115,'National scores'!$D$4:$CT$4,G$6)</x:f>
        <x:v>95</x:v>
      </x:c>
      <x:c r="H115" s="12" t="n">
        <x:f>'National scores'!B115</x:f>
        <x:v>504</x:v>
      </x:c>
      <x:c r="I115" s="12" t="n">
        <x:f>SUM(B115:G115)</x:f>
        <x:v>504</x:v>
      </x:c>
      <x:c r="J115" s="12" t="n">
        <x:f>1+COUNTIFS($I$7:$I$155,"&gt;"&amp;I115)</x:f>
        <x:v>139</x:v>
      </x:c>
      <x:c r="K115" s="12" t="n">
        <x:f>1+COUNTIFS($I$7:$I$155,"&lt;"&amp;I115)</x:f>
        <x:v>11</x:v>
      </x:c>
      <x:c r="L115" s="12" t="n">
        <x:f>I115-SUM('National scores'!AI115)</x:f>
        <x:v>496</x:v>
      </x:c>
      <x:c r="M115" s="12" t="n">
        <x:f>1+COUNTIFS($L$7:$L$155,"&lt;"&amp;L115)</x:f>
        <x:v>10</x:v>
      </x:c>
      <x:c r="N115" s="12" t="n">
        <x:f>I115-SUM('National scores'!AI115,'National scores'!AJ115,'National scores'!AK115)</x:f>
        <x:v>481</x:v>
      </x:c>
      <x:c r="O115" s="12" t="n">
        <x:f>1+COUNTIFS($N$7:$N$155,"&lt;"&amp;N115)</x:f>
        <x:v>8</x:v>
      </x:c>
      <x:c r="P115" s="12" t="n">
        <x:f>I115-R115</x:f>
        <x:v>334</x:v>
      </x:c>
      <x:c r="Q115" s="12" t="n">
        <x:f>1+COUNTIFS($P$7:$P$155,"&lt;"&amp;P115)</x:f>
        <x:v>21</x:v>
      </x:c>
      <x:c r="R115" s="12" t="n">
        <x:f>SUMIFS('National scores'!$D115:$CT115,'National scores'!$D$6:$CT$6,"Yes/no service")</x:f>
        <x:v>170</x:v>
      </x:c>
      <x:c r="S115" s="12" t="n">
        <x:f>COUNTIFS('National scores'!$D$6:$CT$6,"Yes/no service",'National scores'!$D115:$CT115,0)</x:f>
        <x:v>8</x:v>
      </x:c>
    </x:row>
    <x:row r="116" ht="22" customHeight="1">
      <x:c r="A116" s="13" t="str">
        <x:f>'National scores'!A116</x:f>
        <x:v>South Gloucestershire</x:v>
      </x:c>
      <x:c r="B116" s="14" t="n">
        <x:f>SUMIFS('National scores'!$D116:$CT116,'National scores'!$D$4:$CT$4,B$6)</x:f>
        <x:v>69</x:v>
      </x:c>
      <x:c r="C116" s="14" t="n">
        <x:f>SUMIFS('National scores'!$D116:$CT116,'National scores'!$D$4:$CT$4,C$6)</x:f>
        <x:v>122</x:v>
      </x:c>
      <x:c r="D116" s="14" t="n">
        <x:f>SUMIFS('National scores'!$D116:$CT116,'National scores'!$D$4:$CT$4,D$6)</x:f>
        <x:v>108</x:v>
      </x:c>
      <x:c r="E116" s="14" t="n">
        <x:f>SUMIFS('National scores'!$D116:$CT116,'National scores'!$D$4:$CT$4,E$6)</x:f>
        <x:v>111</x:v>
      </x:c>
      <x:c r="F116" s="14" t="n">
        <x:f>SUMIFS('National scores'!$D116:$CT116,'National scores'!$D$4:$CT$4,F$6)</x:f>
        <x:v>89</x:v>
      </x:c>
      <x:c r="G116" s="14" t="n">
        <x:f>SUMIFS('National scores'!$D116:$CT116,'National scores'!$D$4:$CT$4,G$6)</x:f>
        <x:v>113</x:v>
      </x:c>
      <x:c r="H116" s="14" t="n">
        <x:f>'National scores'!B116</x:f>
        <x:v>612</x:v>
      </x:c>
      <x:c r="I116" s="14" t="n">
        <x:f>SUM(B116:G116)</x:f>
        <x:v>612</x:v>
      </x:c>
      <x:c r="J116" s="14" t="n">
        <x:f>1+COUNTIFS($I$7:$I$155,"&gt;"&amp;I116)</x:f>
        <x:v>52</x:v>
      </x:c>
      <x:c r="K116" s="14" t="n">
        <x:f>1+COUNTIFS($I$7:$I$155,"&lt;"&amp;I116)</x:f>
        <x:v>97</x:v>
      </x:c>
      <x:c r="L116" s="14" t="n">
        <x:f>I116-SUM('National scores'!AI116)</x:f>
        <x:v>603</x:v>
      </x:c>
      <x:c r="M116" s="14" t="n">
        <x:f>1+COUNTIFS($L$7:$L$155,"&lt;"&amp;L116)</x:f>
        <x:v>95</x:v>
      </x:c>
      <x:c r="N116" s="14" t="n">
        <x:f>I116-SUM('National scores'!AI116,'National scores'!AJ116,'National scores'!AK116)</x:f>
        <x:v>590</x:v>
      </x:c>
      <x:c r="O116" s="14" t="n">
        <x:f>1+COUNTIFS($N$7:$N$155,"&lt;"&amp;N116)</x:f>
        <x:v>93</x:v>
      </x:c>
      <x:c r="P116" s="14" t="n">
        <x:f>I116-R116</x:f>
        <x:v>442</x:v>
      </x:c>
      <x:c r="Q116" s="14" t="n">
        <x:f>1+COUNTIFS($P$7:$P$155,"&lt;"&amp;P116)</x:f>
        <x:v>120</x:v>
      </x:c>
      <x:c r="R116" s="14" t="n">
        <x:f>SUMIFS('National scores'!$D116:$CT116,'National scores'!$D$6:$CT$6,"Yes/no service")</x:f>
        <x:v>170</x:v>
      </x:c>
      <x:c r="S116" s="14" t="n">
        <x:f>COUNTIFS('National scores'!$D$6:$CT$6,"Yes/no service",'National scores'!$D116:$CT116,0)</x:f>
        <x:v>8</x:v>
      </x:c>
    </x:row>
    <x:row r="117" ht="22" customHeight="1">
      <x:c r="A117" s="2" t="str">
        <x:f>'National scores'!A117</x:f>
        <x:v>South Tyneside</x:v>
      </x:c>
      <x:c r="B117" s="12" t="n">
        <x:f>SUMIFS('National scores'!$D117:$CT117,'National scores'!$D$4:$CT$4,B$6)</x:f>
        <x:v>74</x:v>
      </x:c>
      <x:c r="C117" s="12" t="n">
        <x:f>SUMIFS('National scores'!$D117:$CT117,'National scores'!$D$4:$CT$4,C$6)</x:f>
        <x:v>101</x:v>
      </x:c>
      <x:c r="D117" s="12" t="n">
        <x:f>SUMIFS('National scores'!$D117:$CT117,'National scores'!$D$4:$CT$4,D$6)</x:f>
        <x:v>107</x:v>
      </x:c>
      <x:c r="E117" s="12" t="n">
        <x:f>SUMIFS('National scores'!$D117:$CT117,'National scores'!$D$4:$CT$4,E$6)</x:f>
        <x:v>103</x:v>
      </x:c>
      <x:c r="F117" s="12" t="n">
        <x:f>SUMIFS('National scores'!$D117:$CT117,'National scores'!$D$4:$CT$4,F$6)</x:f>
        <x:v>125</x:v>
      </x:c>
      <x:c r="G117" s="12" t="n">
        <x:f>SUMIFS('National scores'!$D117:$CT117,'National scores'!$D$4:$CT$4,G$6)</x:f>
        <x:v>77</x:v>
      </x:c>
      <x:c r="H117" s="12" t="n">
        <x:f>'National scores'!B117</x:f>
        <x:v>587</x:v>
      </x:c>
      <x:c r="I117" s="12" t="n">
        <x:f>SUM(B117:G117)</x:f>
        <x:v>587</x:v>
      </x:c>
      <x:c r="J117" s="12" t="n">
        <x:f>1+COUNTIFS($I$7:$I$155,"&gt;"&amp;I117)</x:f>
        <x:v>75</x:v>
      </x:c>
      <x:c r="K117" s="12" t="n">
        <x:f>1+COUNTIFS($I$7:$I$155,"&lt;"&amp;I117)</x:f>
        <x:v>73</x:v>
      </x:c>
      <x:c r="L117" s="12" t="n">
        <x:f>I117-SUM('National scores'!AI117)</x:f>
        <x:v>577</x:v>
      </x:c>
      <x:c r="M117" s="12" t="n">
        <x:f>1+COUNTIFS($L$7:$L$155,"&lt;"&amp;L117)</x:f>
        <x:v>70</x:v>
      </x:c>
      <x:c r="N117" s="12" t="n">
        <x:f>I117-SUM('National scores'!AI117,'National scores'!AJ117,'National scores'!AK117)</x:f>
        <x:v>563</x:v>
      </x:c>
      <x:c r="O117" s="12" t="n">
        <x:f>1+COUNTIFS($N$7:$N$155,"&lt;"&amp;N117)</x:f>
        <x:v>63</x:v>
      </x:c>
      <x:c r="P117" s="12" t="n">
        <x:f>I117-R117</x:f>
        <x:v>417</x:v>
      </x:c>
      <x:c r="Q117" s="12" t="n">
        <x:f>1+COUNTIFS($P$7:$P$155,"&lt;"&amp;P117)</x:f>
        <x:v>97</x:v>
      </x:c>
      <x:c r="R117" s="12" t="n">
        <x:f>SUMIFS('National scores'!$D117:$CT117,'National scores'!$D$6:$CT$6,"Yes/no service")</x:f>
        <x:v>170</x:v>
      </x:c>
      <x:c r="S117" s="12" t="n">
        <x:f>COUNTIFS('National scores'!$D$6:$CT$6,"Yes/no service",'National scores'!$D117:$CT117,0)</x:f>
        <x:v>0</x:v>
      </x:c>
    </x:row>
    <x:row r="118" ht="22" customHeight="1">
      <x:c r="A118" s="13" t="str">
        <x:f>'National scores'!A118</x:f>
        <x:v>Southampton</x:v>
      </x:c>
      <x:c r="B118" s="14" t="n">
        <x:f>SUMIFS('National scores'!$D118:$CT118,'National scores'!$D$4:$CT$4,B$6)</x:f>
        <x:v>51</x:v>
      </x:c>
      <x:c r="C118" s="14" t="n">
        <x:f>SUMIFS('National scores'!$D118:$CT118,'National scores'!$D$4:$CT$4,C$6)</x:f>
        <x:v>92</x:v>
      </x:c>
      <x:c r="D118" s="14" t="n">
        <x:f>SUMIFS('National scores'!$D118:$CT118,'National scores'!$D$4:$CT$4,D$6)</x:f>
        <x:v>93</x:v>
      </x:c>
      <x:c r="E118" s="14" t="n">
        <x:f>SUMIFS('National scores'!$D118:$CT118,'National scores'!$D$4:$CT$4,E$6)</x:f>
        <x:v>89</x:v>
      </x:c>
      <x:c r="F118" s="14" t="n">
        <x:f>SUMIFS('National scores'!$D118:$CT118,'National scores'!$D$4:$CT$4,F$6)</x:f>
        <x:v>102</x:v>
      </x:c>
      <x:c r="G118" s="14" t="n">
        <x:f>SUMIFS('National scores'!$D118:$CT118,'National scores'!$D$4:$CT$4,G$6)</x:f>
        <x:v>99</x:v>
      </x:c>
      <x:c r="H118" s="14" t="n">
        <x:f>'National scores'!B118</x:f>
        <x:v>526</x:v>
      </x:c>
      <x:c r="I118" s="14" t="n">
        <x:f>SUM(B118:G118)</x:f>
        <x:v>526</x:v>
      </x:c>
      <x:c r="J118" s="14" t="n">
        <x:f>1+COUNTIFS($I$7:$I$155,"&gt;"&amp;I118)</x:f>
        <x:v>132</x:v>
      </x:c>
      <x:c r="K118" s="14" t="n">
        <x:f>1+COUNTIFS($I$7:$I$155,"&lt;"&amp;I118)</x:f>
        <x:v>17</x:v>
      </x:c>
      <x:c r="L118" s="14" t="n">
        <x:f>I118-SUM('National scores'!AI118)</x:f>
        <x:v>520</x:v>
      </x:c>
      <x:c r="M118" s="14" t="n">
        <x:f>1+COUNTIFS($L$7:$L$155,"&lt;"&amp;L118)</x:f>
        <x:v>16</x:v>
      </x:c>
      <x:c r="N118" s="14" t="n">
        <x:f>I118-SUM('National scores'!AI118,'National scores'!AJ118,'National scores'!AK118)</x:f>
        <x:v>516</x:v>
      </x:c>
      <x:c r="O118" s="14" t="n">
        <x:f>1+COUNTIFS($N$7:$N$155,"&lt;"&amp;N118)</x:f>
        <x:v>20</x:v>
      </x:c>
      <x:c r="P118" s="14" t="n">
        <x:f>I118-R118</x:f>
        <x:v>316</x:v>
      </x:c>
      <x:c r="Q118" s="14" t="n">
        <x:f>1+COUNTIFS($P$7:$P$155,"&lt;"&amp;P118)</x:f>
        <x:v>11</x:v>
      </x:c>
      <x:c r="R118" s="14" t="n">
        <x:f>SUMIFS('National scores'!$D118:$CT118,'National scores'!$D$6:$CT$6,"Yes/no service")</x:f>
        <x:v>210</x:v>
      </x:c>
      <x:c r="S118" s="14" t="n">
        <x:f>COUNTIFS('National scores'!$D$6:$CT$6,"Yes/no service",'National scores'!$D118:$CT118,0)</x:f>
        <x:v>2</x:v>
      </x:c>
    </x:row>
    <x:row r="119" ht="22" customHeight="1">
      <x:c r="A119" s="2" t="str">
        <x:f>'National scores'!A119</x:f>
        <x:v>Southend-on-Sea</x:v>
      </x:c>
      <x:c r="B119" s="12" t="n">
        <x:f>SUMIFS('National scores'!$D119:$CT119,'National scores'!$D$4:$CT$4,B$6)</x:f>
        <x:v>75</x:v>
      </x:c>
      <x:c r="C119" s="12" t="n">
        <x:f>SUMIFS('National scores'!$D119:$CT119,'National scores'!$D$4:$CT$4,C$6)</x:f>
        <x:v>79</x:v>
      </x:c>
      <x:c r="D119" s="12" t="n">
        <x:f>SUMIFS('National scores'!$D119:$CT119,'National scores'!$D$4:$CT$4,D$6)</x:f>
        <x:v>105</x:v>
      </x:c>
      <x:c r="E119" s="12" t="n">
        <x:f>SUMIFS('National scores'!$D119:$CT119,'National scores'!$D$4:$CT$4,E$6)</x:f>
        <x:v>125</x:v>
      </x:c>
      <x:c r="F119" s="12" t="n">
        <x:f>SUMIFS('National scores'!$D119:$CT119,'National scores'!$D$4:$CT$4,F$6)</x:f>
        <x:v>97</x:v>
      </x:c>
      <x:c r="G119" s="12" t="n">
        <x:f>SUMIFS('National scores'!$D119:$CT119,'National scores'!$D$4:$CT$4,G$6)</x:f>
        <x:v>70</x:v>
      </x:c>
      <x:c r="H119" s="12" t="n">
        <x:f>'National scores'!B119</x:f>
        <x:v>551</x:v>
      </x:c>
      <x:c r="I119" s="12" t="n">
        <x:f>SUM(B119:G119)</x:f>
        <x:v>551</x:v>
      </x:c>
      <x:c r="J119" s="12" t="n">
        <x:f>1+COUNTIFS($I$7:$I$155,"&gt;"&amp;I119)</x:f>
        <x:v>113</x:v>
      </x:c>
      <x:c r="K119" s="12" t="n">
        <x:f>1+COUNTIFS($I$7:$I$155,"&lt;"&amp;I119)</x:f>
        <x:v>37</x:v>
      </x:c>
      <x:c r="L119" s="12" t="n">
        <x:f>I119-SUM('National scores'!AI119)</x:f>
        <x:v>546</x:v>
      </x:c>
      <x:c r="M119" s="12" t="n">
        <x:f>1+COUNTIFS($L$7:$L$155,"&lt;"&amp;L119)</x:f>
        <x:v>37</x:v>
      </x:c>
      <x:c r="N119" s="12" t="n">
        <x:f>I119-SUM('National scores'!AI119,'National scores'!AJ119,'National scores'!AK119)</x:f>
        <x:v>533</x:v>
      </x:c>
      <x:c r="O119" s="12" t="n">
        <x:f>1+COUNTIFS($N$7:$N$155,"&lt;"&amp;N119)</x:f>
        <x:v>31</x:v>
      </x:c>
      <x:c r="P119" s="12" t="n">
        <x:f>I119-R119</x:f>
        <x:v>391</x:v>
      </x:c>
      <x:c r="Q119" s="12" t="n">
        <x:f>1+COUNTIFS($P$7:$P$155,"&lt;"&amp;P119)</x:f>
        <x:v>69</x:v>
      </x:c>
      <x:c r="R119" s="12" t="n">
        <x:f>SUMIFS('National scores'!$D119:$CT119,'National scores'!$D$6:$CT$6,"Yes/no service")</x:f>
        <x:v>160</x:v>
      </x:c>
      <x:c r="S119" s="12" t="n">
        <x:f>COUNTIFS('National scores'!$D$6:$CT$6,"Yes/no service",'National scores'!$D119:$CT119,0)</x:f>
        <x:v>0</x:v>
      </x:c>
    </x:row>
    <x:row r="120" ht="22" customHeight="1">
      <x:c r="A120" s="13" t="str">
        <x:f>'National scores'!A120</x:f>
        <x:v>Southwark</x:v>
      </x:c>
      <x:c r="B120" s="14" t="n">
        <x:f>SUMIFS('National scores'!$D120:$CT120,'National scores'!$D$4:$CT$4,B$6)</x:f>
        <x:v>88</x:v>
      </x:c>
      <x:c r="C120" s="14" t="n">
        <x:f>SUMIFS('National scores'!$D120:$CT120,'National scores'!$D$4:$CT$4,C$6)</x:f>
        <x:v>82</x:v>
      </x:c>
      <x:c r="D120" s="14" t="n">
        <x:f>SUMIFS('National scores'!$D120:$CT120,'National scores'!$D$4:$CT$4,D$6)</x:f>
        <x:v>104</x:v>
      </x:c>
      <x:c r="E120" s="14" t="n">
        <x:f>SUMIFS('National scores'!$D120:$CT120,'National scores'!$D$4:$CT$4,E$6)</x:f>
        <x:v>138</x:v>
      </x:c>
      <x:c r="F120" s="14" t="n">
        <x:f>SUMIFS('National scores'!$D120:$CT120,'National scores'!$D$4:$CT$4,F$6)</x:f>
        <x:v>111</x:v>
      </x:c>
      <x:c r="G120" s="14" t="n">
        <x:f>SUMIFS('National scores'!$D120:$CT120,'National scores'!$D$4:$CT$4,G$6)</x:f>
        <x:v>100</x:v>
      </x:c>
      <x:c r="H120" s="14" t="n">
        <x:f>'National scores'!B120</x:f>
        <x:v>623</x:v>
      </x:c>
      <x:c r="I120" s="14" t="n">
        <x:f>SUM(B120:G120)</x:f>
        <x:v>623</x:v>
      </x:c>
      <x:c r="J120" s="14" t="n">
        <x:f>1+COUNTIFS($I$7:$I$155,"&gt;"&amp;I120)</x:f>
        <x:v>46</x:v>
      </x:c>
      <x:c r="K120" s="14" t="n">
        <x:f>1+COUNTIFS($I$7:$I$155,"&lt;"&amp;I120)</x:f>
        <x:v>103</x:v>
      </x:c>
      <x:c r="L120" s="14" t="n">
        <x:f>I120-SUM('National scores'!AI120)</x:f>
        <x:v>621</x:v>
      </x:c>
      <x:c r="M120" s="14" t="n">
        <x:f>1+COUNTIFS($L$7:$L$155,"&lt;"&amp;L120)</x:f>
        <x:v>106</x:v>
      </x:c>
      <x:c r="N120" s="14" t="n">
        <x:f>I120-SUM('National scores'!AI120,'National scores'!AJ120,'National scores'!AK120)</x:f>
        <x:v>617</x:v>
      </x:c>
      <x:c r="O120" s="14" t="n">
        <x:f>1+COUNTIFS($N$7:$N$155,"&lt;"&amp;N120)</x:f>
        <x:v>113</x:v>
      </x:c>
      <x:c r="P120" s="14" t="n">
        <x:f>I120-R120</x:f>
        <x:v>433</x:v>
      </x:c>
      <x:c r="Q120" s="14" t="n">
        <x:f>1+COUNTIFS($P$7:$P$155,"&lt;"&amp;P120)</x:f>
        <x:v>105</x:v>
      </x:c>
      <x:c r="R120" s="14" t="n">
        <x:f>SUMIFS('National scores'!$D120:$CT120,'National scores'!$D$6:$CT$6,"Yes/no service")</x:f>
        <x:v>190</x:v>
      </x:c>
      <x:c r="S120" s="14" t="n">
        <x:f>COUNTIFS('National scores'!$D$6:$CT$6,"Yes/no service",'National scores'!$D120:$CT120,0)</x:f>
        <x:v>6</x:v>
      </x:c>
    </x:row>
    <x:row r="121" ht="22" customHeight="1">
      <x:c r="A121" s="2" t="str">
        <x:f>'National scores'!A121</x:f>
        <x:v>St. Helens</x:v>
      </x:c>
      <x:c r="B121" s="12" t="n">
        <x:f>SUMIFS('National scores'!$D121:$CT121,'National scores'!$D$4:$CT$4,B$6)</x:f>
        <x:v>70</x:v>
      </x:c>
      <x:c r="C121" s="12" t="n">
        <x:f>SUMIFS('National scores'!$D121:$CT121,'National scores'!$D$4:$CT$4,C$6)</x:f>
        <x:v>120</x:v>
      </x:c>
      <x:c r="D121" s="12" t="n">
        <x:f>SUMIFS('National scores'!$D121:$CT121,'National scores'!$D$4:$CT$4,D$6)</x:f>
        <x:v>113</x:v>
      </x:c>
      <x:c r="E121" s="12" t="n">
        <x:f>SUMIFS('National scores'!$D121:$CT121,'National scores'!$D$4:$CT$4,E$6)</x:f>
        <x:v>78</x:v>
      </x:c>
      <x:c r="F121" s="12" t="n">
        <x:f>SUMIFS('National scores'!$D121:$CT121,'National scores'!$D$4:$CT$4,F$6)</x:f>
        <x:v>121</x:v>
      </x:c>
      <x:c r="G121" s="12" t="n">
        <x:f>SUMIFS('National scores'!$D121:$CT121,'National scores'!$D$4:$CT$4,G$6)</x:f>
        <x:v>79</x:v>
      </x:c>
      <x:c r="H121" s="12" t="n">
        <x:f>'National scores'!B121</x:f>
        <x:v>581</x:v>
      </x:c>
      <x:c r="I121" s="12" t="n">
        <x:f>SUM(B121:G121)</x:f>
        <x:v>581</x:v>
      </x:c>
      <x:c r="J121" s="12" t="n">
        <x:f>1+COUNTIFS($I$7:$I$155,"&gt;"&amp;I121)</x:f>
        <x:v>82</x:v>
      </x:c>
      <x:c r="K121" s="12" t="n">
        <x:f>1+COUNTIFS($I$7:$I$155,"&lt;"&amp;I121)</x:f>
        <x:v>67</x:v>
      </x:c>
      <x:c r="L121" s="12" t="n">
        <x:f>I121-SUM('National scores'!AI121)</x:f>
        <x:v>575</x:v>
      </x:c>
      <x:c r="M121" s="12" t="n">
        <x:f>1+COUNTIFS($L$7:$L$155,"&lt;"&amp;L121)</x:f>
        <x:v>67</x:v>
      </x:c>
      <x:c r="N121" s="12" t="n">
        <x:f>I121-SUM('National scores'!AI121,'National scores'!AJ121,'National scores'!AK121)</x:f>
        <x:v>564</x:v>
      </x:c>
      <x:c r="O121" s="12" t="n">
        <x:f>1+COUNTIFS($N$7:$N$155,"&lt;"&amp;N121)</x:f>
        <x:v>65</x:v>
      </x:c>
      <x:c r="P121" s="12" t="n">
        <x:f>I121-R121</x:f>
        <x:v>411</x:v>
      </x:c>
      <x:c r="Q121" s="12" t="n">
        <x:f>1+COUNTIFS($P$7:$P$155,"&lt;"&amp;P121)</x:f>
        <x:v>86</x:v>
      </x:c>
      <x:c r="R121" s="12" t="n">
        <x:f>SUMIFS('National scores'!$D121:$CT121,'National scores'!$D$6:$CT$6,"Yes/no service")</x:f>
        <x:v>170</x:v>
      </x:c>
      <x:c r="S121" s="12" t="n">
        <x:f>COUNTIFS('National scores'!$D$6:$CT$6,"Yes/no service",'National scores'!$D121:$CT121,0)</x:f>
        <x:v>8</x:v>
      </x:c>
    </x:row>
    <x:row r="122" ht="22" customHeight="1">
      <x:c r="A122" s="13" t="str">
        <x:f>'National scores'!A122</x:f>
        <x:v>Staffordshire</x:v>
      </x:c>
      <x:c r="B122" s="14" t="n">
        <x:f>SUMIFS('National scores'!$D122:$CT122,'National scores'!$D$4:$CT$4,B$6)</x:f>
        <x:v>64</x:v>
      </x:c>
      <x:c r="C122" s="14" t="n">
        <x:f>SUMIFS('National scores'!$D122:$CT122,'National scores'!$D$4:$CT$4,C$6)</x:f>
        <x:v>110</x:v>
      </x:c>
      <x:c r="D122" s="14" t="n">
        <x:f>SUMIFS('National scores'!$D122:$CT122,'National scores'!$D$4:$CT$4,D$6)</x:f>
        <x:v>99</x:v>
      </x:c>
      <x:c r="E122" s="14" t="n">
        <x:f>SUMIFS('National scores'!$D122:$CT122,'National scores'!$D$4:$CT$4,E$6)</x:f>
        <x:v>103</x:v>
      </x:c>
      <x:c r="F122" s="14" t="n">
        <x:f>SUMIFS('National scores'!$D122:$CT122,'National scores'!$D$4:$CT$4,F$6)</x:f>
        <x:v>122</x:v>
      </x:c>
      <x:c r="G122" s="14" t="n">
        <x:f>SUMIFS('National scores'!$D122:$CT122,'National scores'!$D$4:$CT$4,G$6)</x:f>
        <x:v>111</x:v>
      </x:c>
      <x:c r="H122" s="14" t="n">
        <x:f>'National scores'!B122</x:f>
        <x:v>609</x:v>
      </x:c>
      <x:c r="I122" s="14" t="n">
        <x:f>SUM(B122:G122)</x:f>
        <x:v>609</x:v>
      </x:c>
      <x:c r="J122" s="14" t="n">
        <x:f>1+COUNTIFS($I$7:$I$155,"&gt;"&amp;I122)</x:f>
        <x:v>55</x:v>
      </x:c>
      <x:c r="K122" s="14" t="n">
        <x:f>1+COUNTIFS($I$7:$I$155,"&lt;"&amp;I122)</x:f>
        <x:v>92</x:v>
      </x:c>
      <x:c r="L122" s="14" t="n">
        <x:f>I122-SUM('National scores'!AI122)</x:f>
        <x:v>602</x:v>
      </x:c>
      <x:c r="M122" s="14" t="n">
        <x:f>1+COUNTIFS($L$7:$L$155,"&lt;"&amp;L122)</x:f>
        <x:v>94</x:v>
      </x:c>
      <x:c r="N122" s="14" t="n">
        <x:f>I122-SUM('National scores'!AI122,'National scores'!AJ122,'National scores'!AK122)</x:f>
        <x:v>593</x:v>
      </x:c>
      <x:c r="O122" s="14" t="n">
        <x:f>1+COUNTIFS($N$7:$N$155,"&lt;"&amp;N122)</x:f>
        <x:v>95</x:v>
      </x:c>
      <x:c r="P122" s="14" t="n">
        <x:f>I122-R122</x:f>
        <x:v>409</x:v>
      </x:c>
      <x:c r="Q122" s="14" t="n">
        <x:f>1+COUNTIFS($P$7:$P$155,"&lt;"&amp;P122)</x:f>
        <x:v>85</x:v>
      </x:c>
      <x:c r="R122" s="14" t="n">
        <x:f>SUMIFS('National scores'!$D122:$CT122,'National scores'!$D$6:$CT$6,"Yes/no service")</x:f>
        <x:v>200</x:v>
      </x:c>
      <x:c r="S122" s="14" t="n">
        <x:f>COUNTIFS('National scores'!$D$6:$CT$6,"Yes/no service",'National scores'!$D122:$CT122,0)</x:f>
        <x:v>5</x:v>
      </x:c>
    </x:row>
    <x:row r="123" ht="22" customHeight="1">
      <x:c r="A123" s="2" t="str">
        <x:f>'National scores'!A123</x:f>
        <x:v>Stockport</x:v>
      </x:c>
      <x:c r="B123" s="12" t="n">
        <x:f>SUMIFS('National scores'!$D123:$CT123,'National scores'!$D$4:$CT$4,B$6)</x:f>
        <x:v>68</x:v>
      </x:c>
      <x:c r="C123" s="12" t="n">
        <x:f>SUMIFS('National scores'!$D123:$CT123,'National scores'!$D$4:$CT$4,C$6)</x:f>
        <x:v>130</x:v>
      </x:c>
      <x:c r="D123" s="12" t="n">
        <x:f>SUMIFS('National scores'!$D123:$CT123,'National scores'!$D$4:$CT$4,D$6)</x:f>
        <x:v>117</x:v>
      </x:c>
      <x:c r="E123" s="12" t="n">
        <x:f>SUMIFS('National scores'!$D123:$CT123,'National scores'!$D$4:$CT$4,E$6)</x:f>
        <x:v>100</x:v>
      </x:c>
      <x:c r="F123" s="12" t="n">
        <x:f>SUMIFS('National scores'!$D123:$CT123,'National scores'!$D$4:$CT$4,F$6)</x:f>
        <x:v>107</x:v>
      </x:c>
      <x:c r="G123" s="12" t="n">
        <x:f>SUMIFS('National scores'!$D123:$CT123,'National scores'!$D$4:$CT$4,G$6)</x:f>
        <x:v>75</x:v>
      </x:c>
      <x:c r="H123" s="12" t="n">
        <x:f>'National scores'!B123</x:f>
        <x:v>597</x:v>
      </x:c>
      <x:c r="I123" s="12" t="n">
        <x:f>SUM(B123:G123)</x:f>
        <x:v>597</x:v>
      </x:c>
      <x:c r="J123" s="12" t="n">
        <x:f>1+COUNTIFS($I$7:$I$155,"&gt;"&amp;I123)</x:f>
        <x:v>66</x:v>
      </x:c>
      <x:c r="K123" s="12" t="n">
        <x:f>1+COUNTIFS($I$7:$I$155,"&lt;"&amp;I123)</x:f>
        <x:v>83</x:v>
      </x:c>
      <x:c r="L123" s="12" t="n">
        <x:f>I123-SUM('National scores'!AI123)</x:f>
        <x:v>588</x:v>
      </x:c>
      <x:c r="M123" s="12" t="n">
        <x:f>1+COUNTIFS($L$7:$L$155,"&lt;"&amp;L123)</x:f>
        <x:v>79</x:v>
      </x:c>
      <x:c r="N123" s="12" t="n">
        <x:f>I123-SUM('National scores'!AI123,'National scores'!AJ123,'National scores'!AK123)</x:f>
        <x:v>568</x:v>
      </x:c>
      <x:c r="O123" s="12" t="n">
        <x:f>1+COUNTIFS($N$7:$N$155,"&lt;"&amp;N123)</x:f>
        <x:v>73</x:v>
      </x:c>
      <x:c r="P123" s="12" t="n">
        <x:f>I123-R123</x:f>
        <x:v>437</x:v>
      </x:c>
      <x:c r="Q123" s="12" t="n">
        <x:f>1+COUNTIFS($P$7:$P$155,"&lt;"&amp;P123)</x:f>
        <x:v>112</x:v>
      </x:c>
      <x:c r="R123" s="12" t="n">
        <x:f>SUMIFS('National scores'!$D123:$CT123,'National scores'!$D$6:$CT$6,"Yes/no service")</x:f>
        <x:v>160</x:v>
      </x:c>
      <x:c r="S123" s="12" t="n">
        <x:f>COUNTIFS('National scores'!$D$6:$CT$6,"Yes/no service",'National scores'!$D123:$CT123,0)</x:f>
        <x:v>9</x:v>
      </x:c>
    </x:row>
    <x:row r="124" ht="22" customHeight="1">
      <x:c r="A124" s="13" t="str">
        <x:f>'National scores'!A124</x:f>
        <x:v>Stockton-on-Tees</x:v>
      </x:c>
      <x:c r="B124" s="14" t="n">
        <x:f>SUMIFS('National scores'!$D124:$CT124,'National scores'!$D$4:$CT$4,B$6)</x:f>
        <x:v>69</x:v>
      </x:c>
      <x:c r="C124" s="14" t="n">
        <x:f>SUMIFS('National scores'!$D124:$CT124,'National scores'!$D$4:$CT$4,C$6)</x:f>
        <x:v>132</x:v>
      </x:c>
      <x:c r="D124" s="14" t="n">
        <x:f>SUMIFS('National scores'!$D124:$CT124,'National scores'!$D$4:$CT$4,D$6)</x:f>
        <x:v>110</x:v>
      </x:c>
      <x:c r="E124" s="14" t="n">
        <x:f>SUMIFS('National scores'!$D124:$CT124,'National scores'!$D$4:$CT$4,E$6)</x:f>
        <x:v>88</x:v>
      </x:c>
      <x:c r="F124" s="14" t="n">
        <x:f>SUMIFS('National scores'!$D124:$CT124,'National scores'!$D$4:$CT$4,F$6)</x:f>
        <x:v>99</x:v>
      </x:c>
      <x:c r="G124" s="14" t="n">
        <x:f>SUMIFS('National scores'!$D124:$CT124,'National scores'!$D$4:$CT$4,G$6)</x:f>
        <x:v>78</x:v>
      </x:c>
      <x:c r="H124" s="14" t="n">
        <x:f>'National scores'!B124</x:f>
        <x:v>576</x:v>
      </x:c>
      <x:c r="I124" s="14" t="n">
        <x:f>SUM(B124:G124)</x:f>
        <x:v>576</x:v>
      </x:c>
      <x:c r="J124" s="14" t="n">
        <x:f>1+COUNTIFS($I$7:$I$155,"&gt;"&amp;I124)</x:f>
        <x:v>86</x:v>
      </x:c>
      <x:c r="K124" s="14" t="n">
        <x:f>1+COUNTIFS($I$7:$I$155,"&lt;"&amp;I124)</x:f>
        <x:v>62</x:v>
      </x:c>
      <x:c r="L124" s="14" t="n">
        <x:f>I124-SUM('National scores'!AI124)</x:f>
        <x:v>568</x:v>
      </x:c>
      <x:c r="M124" s="14" t="n">
        <x:f>1+COUNTIFS($L$7:$L$155,"&lt;"&amp;L124)</x:f>
        <x:v>59</x:v>
      </x:c>
      <x:c r="N124" s="14" t="n">
        <x:f>I124-SUM('National scores'!AI124,'National scores'!AJ124,'National scores'!AK124)</x:f>
        <x:v>559</x:v>
      </x:c>
      <x:c r="O124" s="14" t="n">
        <x:f>1+COUNTIFS($N$7:$N$155,"&lt;"&amp;N124)</x:f>
        <x:v>60</x:v>
      </x:c>
      <x:c r="P124" s="14" t="n">
        <x:f>I124-R124</x:f>
        <x:v>376</x:v>
      </x:c>
      <x:c r="Q124" s="14" t="n">
        <x:f>1+COUNTIFS($P$7:$P$155,"&lt;"&amp;P124)</x:f>
        <x:v>50</x:v>
      </x:c>
      <x:c r="R124" s="14" t="n">
        <x:f>SUMIFS('National scores'!$D124:$CT124,'National scores'!$D$6:$CT$6,"Yes/no service")</x:f>
        <x:v>200</x:v>
      </x:c>
      <x:c r="S124" s="14" t="n">
        <x:f>COUNTIFS('National scores'!$D$6:$CT$6,"Yes/no service",'National scores'!$D124:$CT124,0)</x:f>
        <x:v>4</x:v>
      </x:c>
    </x:row>
    <x:row r="125" ht="22" customHeight="1">
      <x:c r="A125" s="2" t="str">
        <x:f>'National scores'!A125</x:f>
        <x:v>Stoke-on-Trent</x:v>
      </x:c>
      <x:c r="B125" s="12" t="n">
        <x:f>SUMIFS('National scores'!$D125:$CT125,'National scores'!$D$4:$CT$4,B$6)</x:f>
        <x:v>63</x:v>
      </x:c>
      <x:c r="C125" s="12" t="n">
        <x:f>SUMIFS('National scores'!$D125:$CT125,'National scores'!$D$4:$CT$4,C$6)</x:f>
        <x:v>103</x:v>
      </x:c>
      <x:c r="D125" s="12" t="n">
        <x:f>SUMIFS('National scores'!$D125:$CT125,'National scores'!$D$4:$CT$4,D$6)</x:f>
        <x:v>110</x:v>
      </x:c>
      <x:c r="E125" s="12" t="n">
        <x:f>SUMIFS('National scores'!$D125:$CT125,'National scores'!$D$4:$CT$4,E$6)</x:f>
        <x:v>83</x:v>
      </x:c>
      <x:c r="F125" s="12" t="n">
        <x:f>SUMIFS('National scores'!$D125:$CT125,'National scores'!$D$4:$CT$4,F$6)</x:f>
        <x:v>93</x:v>
      </x:c>
      <x:c r="G125" s="12" t="n">
        <x:f>SUMIFS('National scores'!$D125:$CT125,'National scores'!$D$4:$CT$4,G$6)</x:f>
        <x:v>109</x:v>
      </x:c>
      <x:c r="H125" s="12" t="n">
        <x:f>'National scores'!B125</x:f>
        <x:v>561</x:v>
      </x:c>
      <x:c r="I125" s="12" t="n">
        <x:f>SUM(B125:G125)</x:f>
        <x:v>561</x:v>
      </x:c>
      <x:c r="J125" s="12" t="n">
        <x:f>1+COUNTIFS($I$7:$I$155,"&gt;"&amp;I125)</x:f>
        <x:v>99</x:v>
      </x:c>
      <x:c r="K125" s="12" t="n">
        <x:f>1+COUNTIFS($I$7:$I$155,"&lt;"&amp;I125)</x:f>
        <x:v>49</x:v>
      </x:c>
      <x:c r="L125" s="12" t="n">
        <x:f>I125-SUM('National scores'!AI125)</x:f>
        <x:v>556</x:v>
      </x:c>
      <x:c r="M125" s="12" t="n">
        <x:f>1+COUNTIFS($L$7:$L$155,"&lt;"&amp;L125)</x:f>
        <x:v>50</x:v>
      </x:c>
      <x:c r="N125" s="12" t="n">
        <x:f>I125-SUM('National scores'!AI125,'National scores'!AJ125,'National scores'!AK125)</x:f>
        <x:v>554</x:v>
      </x:c>
      <x:c r="O125" s="12" t="n">
        <x:f>1+COUNTIFS($N$7:$N$155,"&lt;"&amp;N125)</x:f>
        <x:v>55</x:v>
      </x:c>
      <x:c r="P125" s="12" t="n">
        <x:f>I125-R125</x:f>
        <x:v>341</x:v>
      </x:c>
      <x:c r="Q125" s="12" t="n">
        <x:f>1+COUNTIFS($P$7:$P$155,"&lt;"&amp;P125)</x:f>
        <x:v>25</x:v>
      </x:c>
      <x:c r="R125" s="12" t="n">
        <x:f>SUMIFS('National scores'!$D125:$CT125,'National scores'!$D$6:$CT$6,"Yes/no service")</x:f>
        <x:v>220</x:v>
      </x:c>
      <x:c r="S125" s="12" t="n">
        <x:f>COUNTIFS('National scores'!$D$6:$CT$6,"Yes/no service",'National scores'!$D125:$CT125,0)</x:f>
        <x:v>3</x:v>
      </x:c>
    </x:row>
    <x:row r="126" ht="22" customHeight="1">
      <x:c r="A126" s="13" t="str">
        <x:f>'National scores'!A126</x:f>
        <x:v>Suffolk</x:v>
      </x:c>
      <x:c r="B126" s="14" t="n">
        <x:f>SUMIFS('National scores'!$D126:$CT126,'National scores'!$D$4:$CT$4,B$6)</x:f>
        <x:v>62</x:v>
      </x:c>
      <x:c r="C126" s="14" t="n">
        <x:f>SUMIFS('National scores'!$D126:$CT126,'National scores'!$D$4:$CT$4,C$6)</x:f>
        <x:v>92</x:v>
      </x:c>
      <x:c r="D126" s="14" t="n">
        <x:f>SUMIFS('National scores'!$D126:$CT126,'National scores'!$D$4:$CT$4,D$6)</x:f>
        <x:v>133</x:v>
      </x:c>
      <x:c r="E126" s="14" t="n">
        <x:f>SUMIFS('National scores'!$D126:$CT126,'National scores'!$D$4:$CT$4,E$6)</x:f>
        <x:v>84</x:v>
      </x:c>
      <x:c r="F126" s="14" t="n">
        <x:f>SUMIFS('National scores'!$D126:$CT126,'National scores'!$D$4:$CT$4,F$6)</x:f>
        <x:v>105</x:v>
      </x:c>
      <x:c r="G126" s="14" t="n">
        <x:f>SUMIFS('National scores'!$D126:$CT126,'National scores'!$D$4:$CT$4,G$6)</x:f>
        <x:v>102</x:v>
      </x:c>
      <x:c r="H126" s="14" t="n">
        <x:f>'National scores'!B126</x:f>
        <x:v>578</x:v>
      </x:c>
      <x:c r="I126" s="14" t="n">
        <x:f>SUM(B126:G126)</x:f>
        <x:v>578</x:v>
      </x:c>
      <x:c r="J126" s="14" t="n">
        <x:f>1+COUNTIFS($I$7:$I$155,"&gt;"&amp;I126)</x:f>
        <x:v>85</x:v>
      </x:c>
      <x:c r="K126" s="14" t="n">
        <x:f>1+COUNTIFS($I$7:$I$155,"&lt;"&amp;I126)</x:f>
        <x:v>65</x:v>
      </x:c>
      <x:c r="L126" s="14" t="n">
        <x:f>I126-SUM('National scores'!AI126)</x:f>
        <x:v>569</x:v>
      </x:c>
      <x:c r="M126" s="14" t="n">
        <x:f>1+COUNTIFS($L$7:$L$155,"&lt;"&amp;L126)</x:f>
        <x:v>60</x:v>
      </x:c>
      <x:c r="N126" s="14" t="n">
        <x:f>I126-SUM('National scores'!AI126,'National scores'!AJ126,'National scores'!AK126)</x:f>
        <x:v>549</x:v>
      </x:c>
      <x:c r="O126" s="14" t="n">
        <x:f>1+COUNTIFS($N$7:$N$155,"&lt;"&amp;N126)</x:f>
        <x:v>53</x:v>
      </x:c>
      <x:c r="P126" s="14" t="n">
        <x:f>I126-R126</x:f>
        <x:v>408</x:v>
      </x:c>
      <x:c r="Q126" s="14" t="n">
        <x:f>1+COUNTIFS($P$7:$P$155,"&lt;"&amp;P126)</x:f>
        <x:v>82</x:v>
      </x:c>
      <x:c r="R126" s="14" t="n">
        <x:f>SUMIFS('National scores'!$D126:$CT126,'National scores'!$D$6:$CT$6,"Yes/no service")</x:f>
        <x:v>170</x:v>
      </x:c>
      <x:c r="S126" s="14" t="n">
        <x:f>COUNTIFS('National scores'!$D$6:$CT$6,"Yes/no service",'National scores'!$D126:$CT126,0)</x:f>
        <x:v>8</x:v>
      </x:c>
    </x:row>
    <x:row r="127" ht="22" customHeight="1">
      <x:c r="A127" s="2" t="str">
        <x:f>'National scores'!A127</x:f>
        <x:v>Sunderland</x:v>
      </x:c>
      <x:c r="B127" s="12" t="n">
        <x:f>SUMIFS('National scores'!$D127:$CT127,'National scores'!$D$4:$CT$4,B$6)</x:f>
        <x:v>57</x:v>
      </x:c>
      <x:c r="C127" s="12" t="n">
        <x:f>SUMIFS('National scores'!$D127:$CT127,'National scores'!$D$4:$CT$4,C$6)</x:f>
        <x:v>92</x:v>
      </x:c>
      <x:c r="D127" s="12" t="n">
        <x:f>SUMIFS('National scores'!$D127:$CT127,'National scores'!$D$4:$CT$4,D$6)</x:f>
        <x:v>98</x:v>
      </x:c>
      <x:c r="E127" s="12" t="n">
        <x:f>SUMIFS('National scores'!$D127:$CT127,'National scores'!$D$4:$CT$4,E$6)</x:f>
        <x:v>71</x:v>
      </x:c>
      <x:c r="F127" s="12" t="n">
        <x:f>SUMIFS('National scores'!$D127:$CT127,'National scores'!$D$4:$CT$4,F$6)</x:f>
        <x:v>113</x:v>
      </x:c>
      <x:c r="G127" s="12" t="n">
        <x:f>SUMIFS('National scores'!$D127:$CT127,'National scores'!$D$4:$CT$4,G$6)</x:f>
        <x:v>70</x:v>
      </x:c>
      <x:c r="H127" s="12" t="n">
        <x:f>'National scores'!B127</x:f>
        <x:v>501</x:v>
      </x:c>
      <x:c r="I127" s="12" t="n">
        <x:f>SUM(B127:G127)</x:f>
        <x:v>501</x:v>
      </x:c>
      <x:c r="J127" s="12" t="n">
        <x:f>1+COUNTIFS($I$7:$I$155,"&gt;"&amp;I127)</x:f>
        <x:v>141</x:v>
      </x:c>
      <x:c r="K127" s="12" t="n">
        <x:f>1+COUNTIFS($I$7:$I$155,"&lt;"&amp;I127)</x:f>
        <x:v>9</x:v>
      </x:c>
      <x:c r="L127" s="12" t="n">
        <x:f>I127-SUM('National scores'!AI127)</x:f>
        <x:v>491</x:v>
      </x:c>
      <x:c r="M127" s="12" t="n">
        <x:f>1+COUNTIFS($L$7:$L$155,"&lt;"&amp;L127)</x:f>
        <x:v>8</x:v>
      </x:c>
      <x:c r="N127" s="12" t="n">
        <x:f>I127-SUM('National scores'!AI127,'National scores'!AJ127,'National scores'!AK127)</x:f>
        <x:v>476</x:v>
      </x:c>
      <x:c r="O127" s="12" t="n">
        <x:f>1+COUNTIFS($N$7:$N$155,"&lt;"&amp;N127)</x:f>
        <x:v>7</x:v>
      </x:c>
      <x:c r="P127" s="12" t="n">
        <x:f>I127-R127</x:f>
        <x:v>301</x:v>
      </x:c>
      <x:c r="Q127" s="12" t="n">
        <x:f>1+COUNTIFS($P$7:$P$155,"&lt;"&amp;P127)</x:f>
        <x:v>4</x:v>
      </x:c>
      <x:c r="R127" s="12" t="n">
        <x:f>SUMIFS('National scores'!$D127:$CT127,'National scores'!$D$6:$CT$6,"Yes/no service")</x:f>
        <x:v>200</x:v>
      </x:c>
      <x:c r="S127" s="12" t="n">
        <x:f>COUNTIFS('National scores'!$D$6:$CT$6,"Yes/no service",'National scores'!$D127:$CT127,0)</x:f>
        <x:v>5</x:v>
      </x:c>
    </x:row>
    <x:row r="128" ht="22" customHeight="1">
      <x:c r="A128" s="13" t="str">
        <x:f>'National scores'!A128</x:f>
        <x:v>Surrey</x:v>
      </x:c>
      <x:c r="B128" s="14" t="n">
        <x:f>SUMIFS('National scores'!$D128:$CT128,'National scores'!$D$4:$CT$4,B$6)</x:f>
        <x:v>90</x:v>
      </x:c>
      <x:c r="C128" s="14" t="n">
        <x:f>SUMIFS('National scores'!$D128:$CT128,'National scores'!$D$4:$CT$4,C$6)</x:f>
        <x:v>126</x:v>
      </x:c>
      <x:c r="D128" s="14" t="n">
        <x:f>SUMIFS('National scores'!$D128:$CT128,'National scores'!$D$4:$CT$4,D$6)</x:f>
        <x:v>128</x:v>
      </x:c>
      <x:c r="E128" s="14" t="n">
        <x:f>SUMIFS('National scores'!$D128:$CT128,'National scores'!$D$4:$CT$4,E$6)</x:f>
        <x:v>139</x:v>
      </x:c>
      <x:c r="F128" s="14" t="n">
        <x:f>SUMIFS('National scores'!$D128:$CT128,'National scores'!$D$4:$CT$4,F$6)</x:f>
        <x:v>114</x:v>
      </x:c>
      <x:c r="G128" s="14" t="n">
        <x:f>SUMIFS('National scores'!$D128:$CT128,'National scores'!$D$4:$CT$4,G$6)</x:f>
        <x:v>111</x:v>
      </x:c>
      <x:c r="H128" s="14" t="n">
        <x:f>'National scores'!B128</x:f>
        <x:v>708</x:v>
      </x:c>
      <x:c r="I128" s="14" t="n">
        <x:f>SUM(B128:G128)</x:f>
        <x:v>708</x:v>
      </x:c>
      <x:c r="J128" s="14" t="n">
        <x:f>1+COUNTIFS($I$7:$I$155,"&gt;"&amp;I128)</x:f>
        <x:v>3</x:v>
      </x:c>
      <x:c r="K128" s="14" t="n">
        <x:f>1+COUNTIFS($I$7:$I$155,"&lt;"&amp;I128)</x:f>
        <x:v>147</x:v>
      </x:c>
      <x:c r="L128" s="14" t="n">
        <x:f>I128-SUM('National scores'!AI128)</x:f>
        <x:v>702</x:v>
      </x:c>
      <x:c r="M128" s="14" t="n">
        <x:f>1+COUNTIFS($L$7:$L$155,"&lt;"&amp;L128)</x:f>
        <x:v>146</x:v>
      </x:c>
      <x:c r="N128" s="14" t="n">
        <x:f>I128-SUM('National scores'!AI128,'National scores'!AJ128,'National scores'!AK128)</x:f>
        <x:v>689</x:v>
      </x:c>
      <x:c r="O128" s="14" t="n">
        <x:f>1+COUNTIFS($N$7:$N$155,"&lt;"&amp;N128)</x:f>
        <x:v>147</x:v>
      </x:c>
      <x:c r="P128" s="14" t="n">
        <x:f>I128-R128</x:f>
        <x:v>468</x:v>
      </x:c>
      <x:c r="Q128" s="14" t="n">
        <x:f>1+COUNTIFS($P$7:$P$155,"&lt;"&amp;P128)</x:f>
        <x:v>140</x:v>
      </x:c>
      <x:c r="R128" s="14" t="n">
        <x:f>SUMIFS('National scores'!$D128:$CT128,'National scores'!$D$6:$CT$6,"Yes/no service")</x:f>
        <x:v>240</x:v>
      </x:c>
      <x:c r="S128" s="14" t="n">
        <x:f>COUNTIFS('National scores'!$D$6:$CT$6,"Yes/no service",'National scores'!$D128:$CT128,0)</x:f>
        <x:v>1</x:v>
      </x:c>
    </x:row>
    <x:row r="129" ht="22" customHeight="1">
      <x:c r="A129" s="2" t="str">
        <x:f>'National scores'!A129</x:f>
        <x:v>Sutton</x:v>
      </x:c>
      <x:c r="B129" s="12" t="n">
        <x:f>SUMIFS('National scores'!$D129:$CT129,'National scores'!$D$4:$CT$4,B$6)</x:f>
        <x:v>66</x:v>
      </x:c>
      <x:c r="C129" s="12" t="n">
        <x:f>SUMIFS('National scores'!$D129:$CT129,'National scores'!$D$4:$CT$4,C$6)</x:f>
        <x:v>115</x:v>
      </x:c>
      <x:c r="D129" s="12" t="n">
        <x:f>SUMIFS('National scores'!$D129:$CT129,'National scores'!$D$4:$CT$4,D$6)</x:f>
        <x:v>136</x:v>
      </x:c>
      <x:c r="E129" s="12" t="n">
        <x:f>SUMIFS('National scores'!$D129:$CT129,'National scores'!$D$4:$CT$4,E$6)</x:f>
        <x:v>145</x:v>
      </x:c>
      <x:c r="F129" s="12" t="n">
        <x:f>SUMIFS('National scores'!$D129:$CT129,'National scores'!$D$4:$CT$4,F$6)</x:f>
        <x:v>101</x:v>
      </x:c>
      <x:c r="G129" s="12" t="n">
        <x:f>SUMIFS('National scores'!$D129:$CT129,'National scores'!$D$4:$CT$4,G$6)</x:f>
        <x:v>101</x:v>
      </x:c>
      <x:c r="H129" s="12" t="n">
        <x:f>'National scores'!B129</x:f>
        <x:v>664</x:v>
      </x:c>
      <x:c r="I129" s="12" t="n">
        <x:f>SUM(B129:G129)</x:f>
        <x:v>664</x:v>
      </x:c>
      <x:c r="J129" s="12" t="n">
        <x:f>1+COUNTIFS($I$7:$I$155,"&gt;"&amp;I129)</x:f>
        <x:v>19</x:v>
      </x:c>
      <x:c r="K129" s="12" t="n">
        <x:f>1+COUNTIFS($I$7:$I$155,"&lt;"&amp;I129)</x:f>
        <x:v>131</x:v>
      </x:c>
      <x:c r="L129" s="12" t="n">
        <x:f>I129-SUM('National scores'!AI129)</x:f>
        <x:v>661</x:v>
      </x:c>
      <x:c r="M129" s="12" t="n">
        <x:f>1+COUNTIFS($L$7:$L$155,"&lt;"&amp;L129)</x:f>
        <x:v>132</x:v>
      </x:c>
      <x:c r="N129" s="12" t="n">
        <x:f>I129-SUM('National scores'!AI129,'National scores'!AJ129,'National scores'!AK129)</x:f>
        <x:v>643</x:v>
      </x:c>
      <x:c r="O129" s="12" t="n">
        <x:f>1+COUNTIFS($N$7:$N$155,"&lt;"&amp;N129)</x:f>
        <x:v>130</x:v>
      </x:c>
      <x:c r="P129" s="12" t="n">
        <x:f>I129-R129</x:f>
        <x:v>474</x:v>
      </x:c>
      <x:c r="Q129" s="12" t="n">
        <x:f>1+COUNTIFS($P$7:$P$155,"&lt;"&amp;P129)</x:f>
        <x:v>142</x:v>
      </x:c>
      <x:c r="R129" s="12" t="n">
        <x:f>SUMIFS('National scores'!$D129:$CT129,'National scores'!$D$6:$CT$6,"Yes/no service")</x:f>
        <x:v>190</x:v>
      </x:c>
      <x:c r="S129" s="12" t="n">
        <x:f>COUNTIFS('National scores'!$D$6:$CT$6,"Yes/no service",'National scores'!$D129:$CT129,0)</x:f>
        <x:v>4</x:v>
      </x:c>
    </x:row>
    <x:row r="130" ht="22" customHeight="1">
      <x:c r="A130" s="13" t="str">
        <x:f>'National scores'!A130</x:f>
        <x:v>Swindon</x:v>
      </x:c>
      <x:c r="B130" s="14" t="n">
        <x:f>SUMIFS('National scores'!$D130:$CT130,'National scores'!$D$4:$CT$4,B$6)</x:f>
        <x:v>72</x:v>
      </x:c>
      <x:c r="C130" s="14" t="n">
        <x:f>SUMIFS('National scores'!$D130:$CT130,'National scores'!$D$4:$CT$4,C$6)</x:f>
        <x:v>93</x:v>
      </x:c>
      <x:c r="D130" s="14" t="n">
        <x:f>SUMIFS('National scores'!$D130:$CT130,'National scores'!$D$4:$CT$4,D$6)</x:f>
        <x:v>105</x:v>
      </x:c>
      <x:c r="E130" s="14" t="n">
        <x:f>SUMIFS('National scores'!$D130:$CT130,'National scores'!$D$4:$CT$4,E$6)</x:f>
        <x:v>116</x:v>
      </x:c>
      <x:c r="F130" s="14" t="n">
        <x:f>SUMIFS('National scores'!$D130:$CT130,'National scores'!$D$4:$CT$4,F$6)</x:f>
        <x:v>102</x:v>
      </x:c>
      <x:c r="G130" s="14" t="n">
        <x:f>SUMIFS('National scores'!$D130:$CT130,'National scores'!$D$4:$CT$4,G$6)</x:f>
        <x:v>81</x:v>
      </x:c>
      <x:c r="H130" s="14" t="n">
        <x:f>'National scores'!B130</x:f>
        <x:v>569</x:v>
      </x:c>
      <x:c r="I130" s="14" t="n">
        <x:f>SUM(B130:G130)</x:f>
        <x:v>569</x:v>
      </x:c>
      <x:c r="J130" s="14" t="n">
        <x:f>1+COUNTIFS($I$7:$I$155,"&gt;"&amp;I130)</x:f>
        <x:v>96</x:v>
      </x:c>
      <x:c r="K130" s="14" t="n">
        <x:f>1+COUNTIFS($I$7:$I$155,"&lt;"&amp;I130)</x:f>
        <x:v>54</x:v>
      </x:c>
      <x:c r="L130" s="14" t="n">
        <x:f>I130-SUM('National scores'!AI130)</x:f>
        <x:v>563</x:v>
      </x:c>
      <x:c r="M130" s="14" t="n">
        <x:f>1+COUNTIFS($L$7:$L$155,"&lt;"&amp;L130)</x:f>
        <x:v>55</x:v>
      </x:c>
      <x:c r="N130" s="14" t="n">
        <x:f>I130-SUM('National scores'!AI130,'National scores'!AJ130,'National scores'!AK130)</x:f>
        <x:v>555</x:v>
      </x:c>
      <x:c r="O130" s="14" t="n">
        <x:f>1+COUNTIFS($N$7:$N$155,"&lt;"&amp;N130)</x:f>
        <x:v>57</x:v>
      </x:c>
      <x:c r="P130" s="14" t="n">
        <x:f>I130-R130</x:f>
        <x:v>379</x:v>
      </x:c>
      <x:c r="Q130" s="14" t="n">
        <x:f>1+COUNTIFS($P$7:$P$155,"&lt;"&amp;P130)</x:f>
        <x:v>53</x:v>
      </x:c>
      <x:c r="R130" s="14" t="n">
        <x:f>SUMIFS('National scores'!$D130:$CT130,'National scores'!$D$6:$CT$6,"Yes/no service")</x:f>
        <x:v>190</x:v>
      </x:c>
      <x:c r="S130" s="14" t="n">
        <x:f>COUNTIFS('National scores'!$D$6:$CT$6,"Yes/no service",'National scores'!$D130:$CT130,0)</x:f>
        <x:v>6</x:v>
      </x:c>
    </x:row>
    <x:row r="131" ht="22" customHeight="1">
      <x:c r="A131" s="2" t="str">
        <x:f>'National scores'!A131</x:f>
        <x:v>Tameside</x:v>
      </x:c>
      <x:c r="B131" s="12" t="n">
        <x:f>SUMIFS('National scores'!$D131:$CT131,'National scores'!$D$4:$CT$4,B$6)</x:f>
        <x:v>65</x:v>
      </x:c>
      <x:c r="C131" s="12" t="n">
        <x:f>SUMIFS('National scores'!$D131:$CT131,'National scores'!$D$4:$CT$4,C$6)</x:f>
        <x:v>101</x:v>
      </x:c>
      <x:c r="D131" s="12" t="n">
        <x:f>SUMIFS('National scores'!$D131:$CT131,'National scores'!$D$4:$CT$4,D$6)</x:f>
        <x:v>107</x:v>
      </x:c>
      <x:c r="E131" s="12" t="n">
        <x:f>SUMIFS('National scores'!$D131:$CT131,'National scores'!$D$4:$CT$4,E$6)</x:f>
        <x:v>99</x:v>
      </x:c>
      <x:c r="F131" s="12" t="n">
        <x:f>SUMIFS('National scores'!$D131:$CT131,'National scores'!$D$4:$CT$4,F$6)</x:f>
        <x:v>105</x:v>
      </x:c>
      <x:c r="G131" s="12" t="n">
        <x:f>SUMIFS('National scores'!$D131:$CT131,'National scores'!$D$4:$CT$4,G$6)</x:f>
        <x:v>55</x:v>
      </x:c>
      <x:c r="H131" s="12" t="n">
        <x:f>'National scores'!B131</x:f>
        <x:v>532</x:v>
      </x:c>
      <x:c r="I131" s="12" t="n">
        <x:f>SUM(B131:G131)</x:f>
        <x:v>532</x:v>
      </x:c>
      <x:c r="J131" s="12" t="n">
        <x:f>1+COUNTIFS($I$7:$I$155,"&gt;"&amp;I131)</x:f>
        <x:v>130</x:v>
      </x:c>
      <x:c r="K131" s="12" t="n">
        <x:f>1+COUNTIFS($I$7:$I$155,"&lt;"&amp;I131)</x:f>
        <x:v>20</x:v>
      </x:c>
      <x:c r="L131" s="12" t="n">
        <x:f>I131-SUM('National scores'!AI131)</x:f>
        <x:v>528</x:v>
      </x:c>
      <x:c r="M131" s="12" t="n">
        <x:f>1+COUNTIFS($L$7:$L$155,"&lt;"&amp;L131)</x:f>
        <x:v>21</x:v>
      </x:c>
      <x:c r="N131" s="12" t="n">
        <x:f>I131-SUM('National scores'!AI131,'National scores'!AJ131,'National scores'!AK131)</x:f>
        <x:v>511</x:v>
      </x:c>
      <x:c r="O131" s="12" t="n">
        <x:f>1+COUNTIFS($N$7:$N$155,"&lt;"&amp;N131)</x:f>
        <x:v>14</x:v>
      </x:c>
      <x:c r="P131" s="12" t="n">
        <x:f>I131-R131</x:f>
        <x:v>382</x:v>
      </x:c>
      <x:c r="Q131" s="12" t="n">
        <x:f>1+COUNTIFS($P$7:$P$155,"&lt;"&amp;P131)</x:f>
        <x:v>61</x:v>
      </x:c>
      <x:c r="R131" s="12" t="n">
        <x:f>SUMIFS('National scores'!$D131:$CT131,'National scores'!$D$6:$CT$6,"Yes/no service")</x:f>
        <x:v>150</x:v>
      </x:c>
      <x:c r="S131" s="12" t="n">
        <x:f>COUNTIFS('National scores'!$D$6:$CT$6,"Yes/no service",'National scores'!$D131:$CT131,0)</x:f>
        <x:v>10</x:v>
      </x:c>
    </x:row>
    <x:row r="132" ht="22" customHeight="1">
      <x:c r="A132" s="13" t="str">
        <x:f>'National scores'!A132</x:f>
        <x:v>Telford and Wrekin</x:v>
      </x:c>
      <x:c r="B132" s="14" t="n">
        <x:f>SUMIFS('National scores'!$D132:$CT132,'National scores'!$D$4:$CT$4,B$6)</x:f>
        <x:v>78</x:v>
      </x:c>
      <x:c r="C132" s="14" t="n">
        <x:f>SUMIFS('National scores'!$D132:$CT132,'National scores'!$D$4:$CT$4,C$6)</x:f>
        <x:v>112</x:v>
      </x:c>
      <x:c r="D132" s="14" t="n">
        <x:f>SUMIFS('National scores'!$D132:$CT132,'National scores'!$D$4:$CT$4,D$6)</x:f>
        <x:v>105</x:v>
      </x:c>
      <x:c r="E132" s="14" t="n">
        <x:f>SUMIFS('National scores'!$D132:$CT132,'National scores'!$D$4:$CT$4,E$6)</x:f>
        <x:v>117</x:v>
      </x:c>
      <x:c r="F132" s="14" t="n">
        <x:f>SUMIFS('National scores'!$D132:$CT132,'National scores'!$D$4:$CT$4,F$6)</x:f>
        <x:v>118</x:v>
      </x:c>
      <x:c r="G132" s="14" t="n">
        <x:f>SUMIFS('National scores'!$D132:$CT132,'National scores'!$D$4:$CT$4,G$6)</x:f>
        <x:v>120</x:v>
      </x:c>
      <x:c r="H132" s="14" t="n">
        <x:f>'National scores'!B132</x:f>
        <x:v>650</x:v>
      </x:c>
      <x:c r="I132" s="14" t="n">
        <x:f>SUM(B132:G132)</x:f>
        <x:v>650</x:v>
      </x:c>
      <x:c r="J132" s="14" t="n">
        <x:f>1+COUNTIFS($I$7:$I$155,"&gt;"&amp;I132)</x:f>
        <x:v>25</x:v>
      </x:c>
      <x:c r="K132" s="14" t="n">
        <x:f>1+COUNTIFS($I$7:$I$155,"&lt;"&amp;I132)</x:f>
        <x:v>123</x:v>
      </x:c>
      <x:c r="L132" s="14" t="n">
        <x:f>I132-SUM('National scores'!AI132)</x:f>
        <x:v>643</x:v>
      </x:c>
      <x:c r="M132" s="14" t="n">
        <x:f>1+COUNTIFS($L$7:$L$155,"&lt;"&amp;L132)</x:f>
        <x:v>121</x:v>
      </x:c>
      <x:c r="N132" s="14" t="n">
        <x:f>I132-SUM('National scores'!AI132,'National scores'!AJ132,'National scores'!AK132)</x:f>
        <x:v>635</x:v>
      </x:c>
      <x:c r="O132" s="14" t="n">
        <x:f>1+COUNTIFS($N$7:$N$155,"&lt;"&amp;N132)</x:f>
        <x:v>125</x:v>
      </x:c>
      <x:c r="P132" s="14" t="n">
        <x:f>I132-R132</x:f>
        <x:v>440</x:v>
      </x:c>
      <x:c r="Q132" s="14" t="n">
        <x:f>1+COUNTIFS($P$7:$P$155,"&lt;"&amp;P132)</x:f>
        <x:v>117</x:v>
      </x:c>
      <x:c r="R132" s="14" t="n">
        <x:f>SUMIFS('National scores'!$D132:$CT132,'National scores'!$D$6:$CT$6,"Yes/no service")</x:f>
        <x:v>210</x:v>
      </x:c>
      <x:c r="S132" s="14" t="n">
        <x:f>COUNTIFS('National scores'!$D$6:$CT$6,"Yes/no service",'National scores'!$D132:$CT132,0)</x:f>
        <x:v>4</x:v>
      </x:c>
    </x:row>
    <x:row r="133" ht="22" customHeight="1">
      <x:c r="A133" s="2" t="str">
        <x:f>'National scores'!A133</x:f>
        <x:v>Thurrock</x:v>
      </x:c>
      <x:c r="B133" s="12" t="n">
        <x:f>SUMIFS('National scores'!$D133:$CT133,'National scores'!$D$4:$CT$4,B$6)</x:f>
        <x:v>81</x:v>
      </x:c>
      <x:c r="C133" s="12" t="n">
        <x:f>SUMIFS('National scores'!$D133:$CT133,'National scores'!$D$4:$CT$4,C$6)</x:f>
        <x:v>94</x:v>
      </x:c>
      <x:c r="D133" s="12" t="n">
        <x:f>SUMIFS('National scores'!$D133:$CT133,'National scores'!$D$4:$CT$4,D$6)</x:f>
        <x:v>91</x:v>
      </x:c>
      <x:c r="E133" s="12" t="n">
        <x:f>SUMIFS('National scores'!$D133:$CT133,'National scores'!$D$4:$CT$4,E$6)</x:f>
        <x:v>110</x:v>
      </x:c>
      <x:c r="F133" s="12" t="n">
        <x:f>SUMIFS('National scores'!$D133:$CT133,'National scores'!$D$4:$CT$4,F$6)</x:f>
        <x:v>109</x:v>
      </x:c>
      <x:c r="G133" s="12" t="n">
        <x:f>SUMIFS('National scores'!$D133:$CT133,'National scores'!$D$4:$CT$4,G$6)</x:f>
        <x:v>91</x:v>
      </x:c>
      <x:c r="H133" s="12" t="n">
        <x:f>'National scores'!B133</x:f>
        <x:v>576</x:v>
      </x:c>
      <x:c r="I133" s="12" t="n">
        <x:f>SUM(B133:G133)</x:f>
        <x:v>576</x:v>
      </x:c>
      <x:c r="J133" s="12" t="n">
        <x:f>1+COUNTIFS($I$7:$I$155,"&gt;"&amp;I133)</x:f>
        <x:v>86</x:v>
      </x:c>
      <x:c r="K133" s="12" t="n">
        <x:f>1+COUNTIFS($I$7:$I$155,"&lt;"&amp;I133)</x:f>
        <x:v>62</x:v>
      </x:c>
      <x:c r="L133" s="12" t="n">
        <x:f>I133-SUM('National scores'!AI133)</x:f>
        <x:v>572</x:v>
      </x:c>
      <x:c r="M133" s="12" t="n">
        <x:f>1+COUNTIFS($L$7:$L$155,"&lt;"&amp;L133)</x:f>
        <x:v>64</x:v>
      </x:c>
      <x:c r="N133" s="12" t="n">
        <x:f>I133-SUM('National scores'!AI133,'National scores'!AJ133,'National scores'!AK133)</x:f>
        <x:v>565</x:v>
      </x:c>
      <x:c r="O133" s="12" t="n">
        <x:f>1+COUNTIFS($N$7:$N$155,"&lt;"&amp;N133)</x:f>
        <x:v>67</x:v>
      </x:c>
      <x:c r="P133" s="12" t="n">
        <x:f>I133-R133</x:f>
        <x:v>396</x:v>
      </x:c>
      <x:c r="Q133" s="12" t="n">
        <x:f>1+COUNTIFS($P$7:$P$155,"&lt;"&amp;P133)</x:f>
        <x:v>73</x:v>
      </x:c>
      <x:c r="R133" s="12" t="n">
        <x:f>SUMIFS('National scores'!$D133:$CT133,'National scores'!$D$6:$CT$6,"Yes/no service")</x:f>
        <x:v>180</x:v>
      </x:c>
      <x:c r="S133" s="12" t="n">
        <x:f>COUNTIFS('National scores'!$D$6:$CT$6,"Yes/no service",'National scores'!$D133:$CT133,0)</x:f>
        <x:v>7</x:v>
      </x:c>
    </x:row>
    <x:row r="134" ht="22" customHeight="1">
      <x:c r="A134" s="13" t="str">
        <x:f>'National scores'!A134</x:f>
        <x:v>Torbay</x:v>
      </x:c>
      <x:c r="B134" s="14" t="n">
        <x:f>SUMIFS('National scores'!$D134:$CT134,'National scores'!$D$4:$CT$4,B$6)</x:f>
        <x:v>89</x:v>
      </x:c>
      <x:c r="C134" s="14" t="n">
        <x:f>SUMIFS('National scores'!$D134:$CT134,'National scores'!$D$4:$CT$4,C$6)</x:f>
        <x:v>86</x:v>
      </x:c>
      <x:c r="D134" s="14" t="n">
        <x:f>SUMIFS('National scores'!$D134:$CT134,'National scores'!$D$4:$CT$4,D$6)</x:f>
        <x:v>108</x:v>
      </x:c>
      <x:c r="E134" s="14" t="n">
        <x:f>SUMIFS('National scores'!$D134:$CT134,'National scores'!$D$4:$CT$4,E$6)</x:f>
        <x:v>105</x:v>
      </x:c>
      <x:c r="F134" s="14" t="n">
        <x:f>SUMIFS('National scores'!$D134:$CT134,'National scores'!$D$4:$CT$4,F$6)</x:f>
        <x:v>91</x:v>
      </x:c>
      <x:c r="G134" s="14" t="n">
        <x:f>SUMIFS('National scores'!$D134:$CT134,'National scores'!$D$4:$CT$4,G$6)</x:f>
        <x:v>95</x:v>
      </x:c>
      <x:c r="H134" s="14" t="n">
        <x:f>'National scores'!B134</x:f>
        <x:v>574</x:v>
      </x:c>
      <x:c r="I134" s="14" t="n">
        <x:f>SUM(B134:G134)</x:f>
        <x:v>574</x:v>
      </x:c>
      <x:c r="J134" s="14" t="n">
        <x:f>1+COUNTIFS($I$7:$I$155,"&gt;"&amp;I134)</x:f>
        <x:v>90</x:v>
      </x:c>
      <x:c r="K134" s="14" t="n">
        <x:f>1+COUNTIFS($I$7:$I$155,"&lt;"&amp;I134)</x:f>
        <x:v>60</x:v>
      </x:c>
      <x:c r="L134" s="14" t="n">
        <x:f>I134-SUM('National scores'!AI134)</x:f>
        <x:v>566</x:v>
      </x:c>
      <x:c r="M134" s="14" t="n">
        <x:f>1+COUNTIFS($L$7:$L$155,"&lt;"&amp;L134)</x:f>
        <x:v>57</x:v>
      </x:c>
      <x:c r="N134" s="14" t="n">
        <x:f>I134-SUM('National scores'!AI134,'National scores'!AJ134,'National scores'!AK134)</x:f>
        <x:v>557</x:v>
      </x:c>
      <x:c r="O134" s="14" t="n">
        <x:f>1+COUNTIFS($N$7:$N$155,"&lt;"&amp;N134)</x:f>
        <x:v>58</x:v>
      </x:c>
      <x:c r="P134" s="14" t="n">
        <x:f>I134-R134</x:f>
        <x:v>384</x:v>
      </x:c>
      <x:c r="Q134" s="14" t="n">
        <x:f>1+COUNTIFS($P$7:$P$155,"&lt;"&amp;P134)</x:f>
        <x:v>63</x:v>
      </x:c>
      <x:c r="R134" s="14" t="n">
        <x:f>SUMIFS('National scores'!$D134:$CT134,'National scores'!$D$6:$CT$6,"Yes/no service")</x:f>
        <x:v>190</x:v>
      </x:c>
      <x:c r="S134" s="14" t="n">
        <x:f>COUNTIFS('National scores'!$D$6:$CT$6,"Yes/no service",'National scores'!$D134:$CT134,0)</x:f>
        <x:v>6</x:v>
      </x:c>
    </x:row>
    <x:row r="135" ht="22" customHeight="1">
      <x:c r="A135" s="2" t="str">
        <x:f>'National scores'!A135</x:f>
        <x:v>Tower Hamlets</x:v>
      </x:c>
      <x:c r="B135" s="12" t="n">
        <x:f>SUMIFS('National scores'!$D135:$CT135,'National scores'!$D$4:$CT$4,B$6)</x:f>
        <x:v>74</x:v>
      </x:c>
      <x:c r="C135" s="12" t="n">
        <x:f>SUMIFS('National scores'!$D135:$CT135,'National scores'!$D$4:$CT$4,C$6)</x:f>
        <x:v>71</x:v>
      </x:c>
      <x:c r="D135" s="12" t="n">
        <x:f>SUMIFS('National scores'!$D135:$CT135,'National scores'!$D$4:$CT$4,D$6)</x:f>
        <x:v>65</x:v>
      </x:c>
      <x:c r="E135" s="12" t="n">
        <x:f>SUMIFS('National scores'!$D135:$CT135,'National scores'!$D$4:$CT$4,E$6)</x:f>
        <x:v>105</x:v>
      </x:c>
      <x:c r="F135" s="12" t="n">
        <x:f>SUMIFS('National scores'!$D135:$CT135,'National scores'!$D$4:$CT$4,F$6)</x:f>
        <x:v>105</x:v>
      </x:c>
      <x:c r="G135" s="12" t="n">
        <x:f>SUMIFS('National scores'!$D135:$CT135,'National scores'!$D$4:$CT$4,G$6)</x:f>
        <x:v>106</x:v>
      </x:c>
      <x:c r="H135" s="12" t="n">
        <x:f>'National scores'!B135</x:f>
        <x:v>526</x:v>
      </x:c>
      <x:c r="I135" s="12" t="n">
        <x:f>SUM(B135:G135)</x:f>
        <x:v>526</x:v>
      </x:c>
      <x:c r="J135" s="12" t="n">
        <x:f>1+COUNTIFS($I$7:$I$155,"&gt;"&amp;I135)</x:f>
        <x:v>132</x:v>
      </x:c>
      <x:c r="K135" s="12" t="n">
        <x:f>1+COUNTIFS($I$7:$I$155,"&lt;"&amp;I135)</x:f>
        <x:v>17</x:v>
      </x:c>
      <x:c r="L135" s="12" t="n">
        <x:f>I135-SUM('National scores'!AI135)</x:f>
        <x:v>524</x:v>
      </x:c>
      <x:c r="M135" s="12" t="n">
        <x:f>1+COUNTIFS($L$7:$L$155,"&lt;"&amp;L135)</x:f>
        <x:v>19</x:v>
      </x:c>
      <x:c r="N135" s="12" t="n">
        <x:f>I135-SUM('National scores'!AI135,'National scores'!AJ135,'National scores'!AK135)</x:f>
        <x:v>522</x:v>
      </x:c>
      <x:c r="O135" s="12" t="n">
        <x:f>1+COUNTIFS($N$7:$N$155,"&lt;"&amp;N135)</x:f>
        <x:v>24</x:v>
      </x:c>
      <x:c r="P135" s="12" t="n">
        <x:f>I135-R135</x:f>
        <x:v>326</x:v>
      </x:c>
      <x:c r="Q135" s="12" t="n">
        <x:f>1+COUNTIFS($P$7:$P$155,"&lt;"&amp;P135)</x:f>
        <x:v>17</x:v>
      </x:c>
      <x:c r="R135" s="12" t="n">
        <x:f>SUMIFS('National scores'!$D135:$CT135,'National scores'!$D$6:$CT$6,"Yes/no service")</x:f>
        <x:v>200</x:v>
      </x:c>
      <x:c r="S135" s="12" t="n">
        <x:f>COUNTIFS('National scores'!$D$6:$CT$6,"Yes/no service",'National scores'!$D135:$CT135,0)</x:f>
        <x:v>5</x:v>
      </x:c>
    </x:row>
    <x:row r="136" ht="22" customHeight="1">
      <x:c r="A136" s="13" t="str">
        <x:f>'National scores'!A136</x:f>
        <x:v>Trafford</x:v>
      </x:c>
      <x:c r="B136" s="14" t="n">
        <x:f>SUMIFS('National scores'!$D136:$CT136,'National scores'!$D$4:$CT$4,B$6)</x:f>
        <x:v>81</x:v>
      </x:c>
      <x:c r="C136" s="14" t="n">
        <x:f>SUMIFS('National scores'!$D136:$CT136,'National scores'!$D$4:$CT$4,C$6)</x:f>
        <x:v>99</x:v>
      </x:c>
      <x:c r="D136" s="14" t="n">
        <x:f>SUMIFS('National scores'!$D136:$CT136,'National scores'!$D$4:$CT$4,D$6)</x:f>
        <x:v>147</x:v>
      </x:c>
      <x:c r="E136" s="14" t="n">
        <x:f>SUMIFS('National scores'!$D136:$CT136,'National scores'!$D$4:$CT$4,E$6)</x:f>
        <x:v>139</x:v>
      </x:c>
      <x:c r="F136" s="14" t="n">
        <x:f>SUMIFS('National scores'!$D136:$CT136,'National scores'!$D$4:$CT$4,F$6)</x:f>
        <x:v>119</x:v>
      </x:c>
      <x:c r="G136" s="14" t="n">
        <x:f>SUMIFS('National scores'!$D136:$CT136,'National scores'!$D$4:$CT$4,G$6)</x:f>
        <x:v>85</x:v>
      </x:c>
      <x:c r="H136" s="14" t="n">
        <x:f>'National scores'!B136</x:f>
        <x:v>670</x:v>
      </x:c>
      <x:c r="I136" s="14" t="n">
        <x:f>SUM(B136:G136)</x:f>
        <x:v>670</x:v>
      </x:c>
      <x:c r="J136" s="14" t="n">
        <x:f>1+COUNTIFS($I$7:$I$155,"&gt;"&amp;I136)</x:f>
        <x:v>15</x:v>
      </x:c>
      <x:c r="K136" s="14" t="n">
        <x:f>1+COUNTIFS($I$7:$I$155,"&lt;"&amp;I136)</x:f>
        <x:v>135</x:v>
      </x:c>
      <x:c r="L136" s="14" t="n">
        <x:f>I136-SUM('National scores'!AI136)</x:f>
        <x:v>662</x:v>
      </x:c>
      <x:c r="M136" s="14" t="n">
        <x:f>1+COUNTIFS($L$7:$L$155,"&lt;"&amp;L136)</x:f>
        <x:v>133</x:v>
      </x:c>
      <x:c r="N136" s="14" t="n">
        <x:f>I136-SUM('National scores'!AI136,'National scores'!AJ136,'National scores'!AK136)</x:f>
        <x:v>647</x:v>
      </x:c>
      <x:c r="O136" s="14" t="n">
        <x:f>1+COUNTIFS($N$7:$N$155,"&lt;"&amp;N136)</x:f>
        <x:v>135</x:v>
      </x:c>
      <x:c r="P136" s="14" t="n">
        <x:f>I136-R136</x:f>
        <x:v>450</x:v>
      </x:c>
      <x:c r="Q136" s="14" t="n">
        <x:f>1+COUNTIFS($P$7:$P$155,"&lt;"&amp;P136)</x:f>
        <x:v>124</x:v>
      </x:c>
      <x:c r="R136" s="14" t="n">
        <x:f>SUMIFS('National scores'!$D136:$CT136,'National scores'!$D$6:$CT$6,"Yes/no service")</x:f>
        <x:v>220</x:v>
      </x:c>
      <x:c r="S136" s="14" t="n">
        <x:f>COUNTIFS('National scores'!$D$6:$CT$6,"Yes/no service",'National scores'!$D136:$CT136,0)</x:f>
        <x:v>3</x:v>
      </x:c>
    </x:row>
    <x:row r="137" ht="22" customHeight="1">
      <x:c r="A137" s="2" t="str">
        <x:f>'National scores'!A137</x:f>
        <x:v>Wakefield</x:v>
      </x:c>
      <x:c r="B137" s="12" t="n">
        <x:f>SUMIFS('National scores'!$D137:$CT137,'National scores'!$D$4:$CT$4,B$6)</x:f>
        <x:v>78</x:v>
      </x:c>
      <x:c r="C137" s="12" t="n">
        <x:f>SUMIFS('National scores'!$D137:$CT137,'National scores'!$D$4:$CT$4,C$6)</x:f>
        <x:v>111</x:v>
      </x:c>
      <x:c r="D137" s="12" t="n">
        <x:f>SUMIFS('National scores'!$D137:$CT137,'National scores'!$D$4:$CT$4,D$6)</x:f>
        <x:v>103</x:v>
      </x:c>
      <x:c r="E137" s="12" t="n">
        <x:f>SUMIFS('National scores'!$D137:$CT137,'National scores'!$D$4:$CT$4,E$6)</x:f>
        <x:v>94</x:v>
      </x:c>
      <x:c r="F137" s="12" t="n">
        <x:f>SUMIFS('National scores'!$D137:$CT137,'National scores'!$D$4:$CT$4,F$6)</x:f>
        <x:v>98</x:v>
      </x:c>
      <x:c r="G137" s="12" t="n">
        <x:f>SUMIFS('National scores'!$D137:$CT137,'National scores'!$D$4:$CT$4,G$6)</x:f>
        <x:v>103</x:v>
      </x:c>
      <x:c r="H137" s="12" t="n">
        <x:f>'National scores'!B137</x:f>
        <x:v>587</x:v>
      </x:c>
      <x:c r="I137" s="12" t="n">
        <x:f>SUM(B137:G137)</x:f>
        <x:v>587</x:v>
      </x:c>
      <x:c r="J137" s="12" t="n">
        <x:f>1+COUNTIFS($I$7:$I$155,"&gt;"&amp;I137)</x:f>
        <x:v>75</x:v>
      </x:c>
      <x:c r="K137" s="12" t="n">
        <x:f>1+COUNTIFS($I$7:$I$155,"&lt;"&amp;I137)</x:f>
        <x:v>73</x:v>
      </x:c>
      <x:c r="L137" s="12" t="n">
        <x:f>I137-SUM('National scores'!AI137)</x:f>
        <x:v>580</x:v>
      </x:c>
      <x:c r="M137" s="12" t="n">
        <x:f>1+COUNTIFS($L$7:$L$155,"&lt;"&amp;L137)</x:f>
        <x:v>73</x:v>
      </x:c>
      <x:c r="N137" s="12" t="n">
        <x:f>I137-SUM('National scores'!AI137,'National scores'!AJ137,'National scores'!AK137)</x:f>
        <x:v>567</x:v>
      </x:c>
      <x:c r="O137" s="12" t="n">
        <x:f>1+COUNTIFS($N$7:$N$155,"&lt;"&amp;N137)</x:f>
        <x:v>71</x:v>
      </x:c>
      <x:c r="P137" s="12" t="n">
        <x:f>I137-R137</x:f>
        <x:v>357</x:v>
      </x:c>
      <x:c r="Q137" s="12" t="n">
        <x:f>1+COUNTIFS($P$7:$P$155,"&lt;"&amp;P137)</x:f>
        <x:v>37</x:v>
      </x:c>
      <x:c r="R137" s="12" t="n">
        <x:f>SUMIFS('National scores'!$D137:$CT137,'National scores'!$D$6:$CT$6,"Yes/no service")</x:f>
        <x:v>230</x:v>
      </x:c>
      <x:c r="S137" s="12" t="n">
        <x:f>COUNTIFS('National scores'!$D$6:$CT$6,"Yes/no service",'National scores'!$D137:$CT137,0)</x:f>
        <x:v>2</x:v>
      </x:c>
    </x:row>
    <x:row r="138" ht="22" customHeight="1">
      <x:c r="A138" s="13" t="str">
        <x:f>'National scores'!A138</x:f>
        <x:v>Walsall</x:v>
      </x:c>
      <x:c r="B138" s="14" t="n">
        <x:f>SUMIFS('National scores'!$D138:$CT138,'National scores'!$D$4:$CT$4,B$6)</x:f>
        <x:v>77</x:v>
      </x:c>
      <x:c r="C138" s="14" t="n">
        <x:f>SUMIFS('National scores'!$D138:$CT138,'National scores'!$D$4:$CT$4,C$6)</x:f>
        <x:v>114</x:v>
      </x:c>
      <x:c r="D138" s="14" t="n">
        <x:f>SUMIFS('National scores'!$D138:$CT138,'National scores'!$D$4:$CT$4,D$6)</x:f>
        <x:v>98</x:v>
      </x:c>
      <x:c r="E138" s="14" t="n">
        <x:f>SUMIFS('National scores'!$D138:$CT138,'National scores'!$D$4:$CT$4,E$6)</x:f>
        <x:v>104</x:v>
      </x:c>
      <x:c r="F138" s="14" t="n">
        <x:f>SUMIFS('National scores'!$D138:$CT138,'National scores'!$D$4:$CT$4,F$6)</x:f>
        <x:v>109</x:v>
      </x:c>
      <x:c r="G138" s="14" t="n">
        <x:f>SUMIFS('National scores'!$D138:$CT138,'National scores'!$D$4:$CT$4,G$6)</x:f>
        <x:v>98</x:v>
      </x:c>
      <x:c r="H138" s="14" t="n">
        <x:f>'National scores'!B138</x:f>
        <x:v>600</x:v>
      </x:c>
      <x:c r="I138" s="14" t="n">
        <x:f>SUM(B138:G138)</x:f>
        <x:v>600</x:v>
      </x:c>
      <x:c r="J138" s="14" t="n">
        <x:f>1+COUNTIFS($I$7:$I$155,"&gt;"&amp;I138)</x:f>
        <x:v>63</x:v>
      </x:c>
      <x:c r="K138" s="14" t="n">
        <x:f>1+COUNTIFS($I$7:$I$155,"&lt;"&amp;I138)</x:f>
        <x:v>87</x:v>
      </x:c>
      <x:c r="L138" s="14" t="n">
        <x:f>I138-SUM('National scores'!AI138)</x:f>
        <x:v>596</x:v>
      </x:c>
      <x:c r="M138" s="14" t="n">
        <x:f>1+COUNTIFS($L$7:$L$155,"&lt;"&amp;L138)</x:f>
        <x:v>87</x:v>
      </x:c>
      <x:c r="N138" s="14" t="n">
        <x:f>I138-SUM('National scores'!AI138,'National scores'!AJ138,'National scores'!AK138)</x:f>
        <x:v>586</x:v>
      </x:c>
      <x:c r="O138" s="14" t="n">
        <x:f>1+COUNTIFS($N$7:$N$155,"&lt;"&amp;N138)</x:f>
        <x:v>89</x:v>
      </x:c>
      <x:c r="P138" s="14" t="n">
        <x:f>I138-R138</x:f>
        <x:v>380</x:v>
      </x:c>
      <x:c r="Q138" s="14" t="n">
        <x:f>1+COUNTIFS($P$7:$P$155,"&lt;"&amp;P138)</x:f>
        <x:v>55</x:v>
      </x:c>
      <x:c r="R138" s="14" t="n">
        <x:f>SUMIFS('National scores'!$D138:$CT138,'National scores'!$D$6:$CT$6,"Yes/no service")</x:f>
        <x:v>220</x:v>
      </x:c>
      <x:c r="S138" s="14" t="n">
        <x:f>COUNTIFS('National scores'!$D$6:$CT$6,"Yes/no service",'National scores'!$D138:$CT138,0)</x:f>
        <x:v>3</x:v>
      </x:c>
    </x:row>
    <x:row r="139" ht="22" customHeight="1">
      <x:c r="A139" s="2" t="str">
        <x:f>'National scores'!A139</x:f>
        <x:v>Waltham Forest</x:v>
      </x:c>
      <x:c r="B139" s="12" t="n">
        <x:f>SUMIFS('National scores'!$D139:$CT139,'National scores'!$D$4:$CT$4,B$6)</x:f>
        <x:v>54</x:v>
      </x:c>
      <x:c r="C139" s="12" t="n">
        <x:f>SUMIFS('National scores'!$D139:$CT139,'National scores'!$D$4:$CT$4,C$6)</x:f>
        <x:v>107</x:v>
      </x:c>
      <x:c r="D139" s="12" t="n">
        <x:f>SUMIFS('National scores'!$D139:$CT139,'National scores'!$D$4:$CT$4,D$6)</x:f>
        <x:v>91</x:v>
      </x:c>
      <x:c r="E139" s="12" t="n">
        <x:f>SUMIFS('National scores'!$D139:$CT139,'National scores'!$D$4:$CT$4,E$6)</x:f>
        <x:v>104</x:v>
      </x:c>
      <x:c r="F139" s="12" t="n">
        <x:f>SUMIFS('National scores'!$D139:$CT139,'National scores'!$D$4:$CT$4,F$6)</x:f>
        <x:v>101</x:v>
      </x:c>
      <x:c r="G139" s="12" t="n">
        <x:f>SUMIFS('National scores'!$D139:$CT139,'National scores'!$D$4:$CT$4,G$6)</x:f>
        <x:v>104</x:v>
      </x:c>
      <x:c r="H139" s="12" t="n">
        <x:f>'National scores'!B139</x:f>
        <x:v>561</x:v>
      </x:c>
      <x:c r="I139" s="12" t="n">
        <x:f>SUM(B139:G139)</x:f>
        <x:v>561</x:v>
      </x:c>
      <x:c r="J139" s="12" t="n">
        <x:f>1+COUNTIFS($I$7:$I$155,"&gt;"&amp;I139)</x:f>
        <x:v>99</x:v>
      </x:c>
      <x:c r="K139" s="12" t="n">
        <x:f>1+COUNTIFS($I$7:$I$155,"&lt;"&amp;I139)</x:f>
        <x:v>49</x:v>
      </x:c>
      <x:c r="L139" s="12" t="n">
        <x:f>I139-SUM('National scores'!AI139)</x:f>
        <x:v>559</x:v>
      </x:c>
      <x:c r="M139" s="12" t="n">
        <x:f>1+COUNTIFS($L$7:$L$155,"&lt;"&amp;L139)</x:f>
        <x:v>51</x:v>
      </x:c>
      <x:c r="N139" s="12" t="n">
        <x:f>I139-SUM('National scores'!AI139,'National scores'!AJ139,'National scores'!AK139)</x:f>
        <x:v>554</x:v>
      </x:c>
      <x:c r="O139" s="12" t="n">
        <x:f>1+COUNTIFS($N$7:$N$155,"&lt;"&amp;N139)</x:f>
        <x:v>55</x:v>
      </x:c>
      <x:c r="P139" s="12" t="n">
        <x:f>I139-R139</x:f>
        <x:v>381</x:v>
      </x:c>
      <x:c r="Q139" s="12" t="n">
        <x:f>1+COUNTIFS($P$7:$P$155,"&lt;"&amp;P139)</x:f>
        <x:v>58</x:v>
      </x:c>
      <x:c r="R139" s="12" t="n">
        <x:f>SUMIFS('National scores'!$D139:$CT139,'National scores'!$D$6:$CT$6,"Yes/no service")</x:f>
        <x:v>180</x:v>
      </x:c>
      <x:c r="S139" s="12" t="n">
        <x:f>COUNTIFS('National scores'!$D$6:$CT$6,"Yes/no service",'National scores'!$D139:$CT139,0)</x:f>
        <x:v>7</x:v>
      </x:c>
    </x:row>
    <x:row r="140" ht="22" customHeight="1">
      <x:c r="A140" s="13" t="str">
        <x:f>'National scores'!A140</x:f>
        <x:v>Wandsworth</x:v>
      </x:c>
      <x:c r="B140" s="14" t="n">
        <x:f>SUMIFS('National scores'!$D140:$CT140,'National scores'!$D$4:$CT$4,B$6)</x:f>
        <x:v>87</x:v>
      </x:c>
      <x:c r="C140" s="14" t="n">
        <x:f>SUMIFS('National scores'!$D140:$CT140,'National scores'!$D$4:$CT$4,C$6)</x:f>
        <x:v>107</x:v>
      </x:c>
      <x:c r="D140" s="14" t="n">
        <x:f>SUMIFS('National scores'!$D140:$CT140,'National scores'!$D$4:$CT$4,D$6)</x:f>
        <x:v>118</x:v>
      </x:c>
      <x:c r="E140" s="14" t="n">
        <x:f>SUMIFS('National scores'!$D140:$CT140,'National scores'!$D$4:$CT$4,E$6)</x:f>
        <x:v>131</x:v>
      </x:c>
      <x:c r="F140" s="14" t="n">
        <x:f>SUMIFS('National scores'!$D140:$CT140,'National scores'!$D$4:$CT$4,F$6)</x:f>
        <x:v>104</x:v>
      </x:c>
      <x:c r="G140" s="14" t="n">
        <x:f>SUMIFS('National scores'!$D140:$CT140,'National scores'!$D$4:$CT$4,G$6)</x:f>
        <x:v>102</x:v>
      </x:c>
      <x:c r="H140" s="14" t="n">
        <x:f>'National scores'!B140</x:f>
        <x:v>649</x:v>
      </x:c>
      <x:c r="I140" s="14" t="n">
        <x:f>SUM(B140:G140)</x:f>
        <x:v>649</x:v>
      </x:c>
      <x:c r="J140" s="14" t="n">
        <x:f>1+COUNTIFS($I$7:$I$155,"&gt;"&amp;I140)</x:f>
        <x:v>28</x:v>
      </x:c>
      <x:c r="K140" s="14" t="n">
        <x:f>1+COUNTIFS($I$7:$I$155,"&lt;"&amp;I140)</x:f>
        <x:v>122</x:v>
      </x:c>
      <x:c r="L140" s="14" t="n">
        <x:f>I140-SUM('National scores'!AI140)</x:f>
        <x:v>647</x:v>
      </x:c>
      <x:c r="M140" s="14" t="n">
        <x:f>1+COUNTIFS($L$7:$L$155,"&lt;"&amp;L140)</x:f>
        <x:v>125</x:v>
      </x:c>
      <x:c r="N140" s="14" t="n">
        <x:f>I140-SUM('National scores'!AI140,'National scores'!AJ140,'National scores'!AK140)</x:f>
        <x:v>638</x:v>
      </x:c>
      <x:c r="O140" s="14" t="n">
        <x:f>1+COUNTIFS($N$7:$N$155,"&lt;"&amp;N140)</x:f>
        <x:v>127</x:v>
      </x:c>
      <x:c r="P140" s="14" t="n">
        <x:f>I140-R140</x:f>
        <x:v>439</x:v>
      </x:c>
      <x:c r="Q140" s="14" t="n">
        <x:f>1+COUNTIFS($P$7:$P$155,"&lt;"&amp;P140)</x:f>
        <x:v>114</x:v>
      </x:c>
      <x:c r="R140" s="14" t="n">
        <x:f>SUMIFS('National scores'!$D140:$CT140,'National scores'!$D$6:$CT$6,"Yes/no service")</x:f>
        <x:v>210</x:v>
      </x:c>
      <x:c r="S140" s="14" t="n">
        <x:f>COUNTIFS('National scores'!$D$6:$CT$6,"Yes/no service",'National scores'!$D140:$CT140,0)</x:f>
        <x:v>4</x:v>
      </x:c>
    </x:row>
    <x:row r="141" ht="22" customHeight="1">
      <x:c r="A141" s="2" t="str">
        <x:f>'National scores'!A141</x:f>
        <x:v>Warrington</x:v>
      </x:c>
      <x:c r="B141" s="12" t="n">
        <x:f>SUMIFS('National scores'!$D141:$CT141,'National scores'!$D$4:$CT$4,B$6)</x:f>
        <x:v>74</x:v>
      </x:c>
      <x:c r="C141" s="12" t="n">
        <x:f>SUMIFS('National scores'!$D141:$CT141,'National scores'!$D$4:$CT$4,C$6)</x:f>
        <x:v>121</x:v>
      </x:c>
      <x:c r="D141" s="12" t="n">
        <x:f>SUMIFS('National scores'!$D141:$CT141,'National scores'!$D$4:$CT$4,D$6)</x:f>
        <x:v>104</x:v>
      </x:c>
      <x:c r="E141" s="12" t="n">
        <x:f>SUMIFS('National scores'!$D141:$CT141,'National scores'!$D$4:$CT$4,E$6)</x:f>
        <x:v>115</x:v>
      </x:c>
      <x:c r="F141" s="12" t="n">
        <x:f>SUMIFS('National scores'!$D141:$CT141,'National scores'!$D$4:$CT$4,F$6)</x:f>
        <x:v>76</x:v>
      </x:c>
      <x:c r="G141" s="12" t="n">
        <x:f>SUMIFS('National scores'!$D141:$CT141,'National scores'!$D$4:$CT$4,G$6)</x:f>
        <x:v>122</x:v>
      </x:c>
      <x:c r="H141" s="12" t="n">
        <x:f>'National scores'!B141</x:f>
        <x:v>612</x:v>
      </x:c>
      <x:c r="I141" s="12" t="n">
        <x:f>SUM(B141:G141)</x:f>
        <x:v>612</x:v>
      </x:c>
      <x:c r="J141" s="12" t="n">
        <x:f>1+COUNTIFS($I$7:$I$155,"&gt;"&amp;I141)</x:f>
        <x:v>52</x:v>
      </x:c>
      <x:c r="K141" s="12" t="n">
        <x:f>1+COUNTIFS($I$7:$I$155,"&lt;"&amp;I141)</x:f>
        <x:v>97</x:v>
      </x:c>
      <x:c r="L141" s="12" t="n">
        <x:f>I141-SUM('National scores'!AI141)</x:f>
        <x:v>603</x:v>
      </x:c>
      <x:c r="M141" s="12" t="n">
        <x:f>1+COUNTIFS($L$7:$L$155,"&lt;"&amp;L141)</x:f>
        <x:v>95</x:v>
      </x:c>
      <x:c r="N141" s="12" t="n">
        <x:f>I141-SUM('National scores'!AI141,'National scores'!AJ141,'National scores'!AK141)</x:f>
        <x:v>585</x:v>
      </x:c>
      <x:c r="O141" s="12" t="n">
        <x:f>1+COUNTIFS($N$7:$N$155,"&lt;"&amp;N141)</x:f>
        <x:v>87</x:v>
      </x:c>
      <x:c r="P141" s="12" t="n">
        <x:f>I141-R141</x:f>
        <x:v>452</x:v>
      </x:c>
      <x:c r="Q141" s="12" t="n">
        <x:f>1+COUNTIFS($P$7:$P$155,"&lt;"&amp;P141)</x:f>
        <x:v>125</x:v>
      </x:c>
      <x:c r="R141" s="12" t="n">
        <x:f>SUMIFS('National scores'!$D141:$CT141,'National scores'!$D$6:$CT$6,"Yes/no service")</x:f>
        <x:v>160</x:v>
      </x:c>
      <x:c r="S141" s="12" t="n">
        <x:f>COUNTIFS('National scores'!$D$6:$CT$6,"Yes/no service",'National scores'!$D141:$CT141,0)</x:f>
        <x:v>9</x:v>
      </x:c>
    </x:row>
    <x:row r="142" ht="22" customHeight="1">
      <x:c r="A142" s="13" t="str">
        <x:f>'National scores'!A142</x:f>
        <x:v>Warwickshire</x:v>
      </x:c>
      <x:c r="B142" s="14" t="n">
        <x:f>SUMIFS('National scores'!$D142:$CT142,'National scores'!$D$4:$CT$4,B$6)</x:f>
        <x:v>78</x:v>
      </x:c>
      <x:c r="C142" s="14" t="n">
        <x:f>SUMIFS('National scores'!$D142:$CT142,'National scores'!$D$4:$CT$4,C$6)</x:f>
        <x:v>118</x:v>
      </x:c>
      <x:c r="D142" s="14" t="n">
        <x:f>SUMIFS('National scores'!$D142:$CT142,'National scores'!$D$4:$CT$4,D$6)</x:f>
        <x:v>125</x:v>
      </x:c>
      <x:c r="E142" s="14" t="n">
        <x:f>SUMIFS('National scores'!$D142:$CT142,'National scores'!$D$4:$CT$4,E$6)</x:f>
        <x:v>105</x:v>
      </x:c>
      <x:c r="F142" s="14" t="n">
        <x:f>SUMIFS('National scores'!$D142:$CT142,'National scores'!$D$4:$CT$4,F$6)</x:f>
        <x:v>95</x:v>
      </x:c>
      <x:c r="G142" s="14" t="n">
        <x:f>SUMIFS('National scores'!$D142:$CT142,'National scores'!$D$4:$CT$4,G$6)</x:f>
        <x:v>115</x:v>
      </x:c>
      <x:c r="H142" s="14" t="n">
        <x:f>'National scores'!B142</x:f>
        <x:v>636</x:v>
      </x:c>
      <x:c r="I142" s="14" t="n">
        <x:f>SUM(B142:G142)</x:f>
        <x:v>636</x:v>
      </x:c>
      <x:c r="J142" s="14" t="n">
        <x:f>1+COUNTIFS($I$7:$I$155,"&gt;"&amp;I142)</x:f>
        <x:v>35</x:v>
      </x:c>
      <x:c r="K142" s="14" t="n">
        <x:f>1+COUNTIFS($I$7:$I$155,"&lt;"&amp;I142)</x:f>
        <x:v>114</x:v>
      </x:c>
      <x:c r="L142" s="14" t="n">
        <x:f>I142-SUM('National scores'!AI142)</x:f>
        <x:v>629</x:v>
      </x:c>
      <x:c r="M142" s="14" t="n">
        <x:f>1+COUNTIFS($L$7:$L$155,"&lt;"&amp;L142)</x:f>
        <x:v>114</x:v>
      </x:c>
      <x:c r="N142" s="14" t="n">
        <x:f>I142-SUM('National scores'!AI142,'National scores'!AJ142,'National scores'!AK142)</x:f>
        <x:v>610</x:v>
      </x:c>
      <x:c r="O142" s="14" t="n">
        <x:f>1+COUNTIFS($N$7:$N$155,"&lt;"&amp;N142)</x:f>
        <x:v>106</x:v>
      </x:c>
      <x:c r="P142" s="14" t="n">
        <x:f>I142-R142</x:f>
        <x:v>436</x:v>
      </x:c>
      <x:c r="Q142" s="14" t="n">
        <x:f>1+COUNTIFS($P$7:$P$155,"&lt;"&amp;P142)</x:f>
        <x:v>110</x:v>
      </x:c>
      <x:c r="R142" s="14" t="n">
        <x:f>SUMIFS('National scores'!$D142:$CT142,'National scores'!$D$6:$CT$6,"Yes/no service")</x:f>
        <x:v>200</x:v>
      </x:c>
      <x:c r="S142" s="14" t="n">
        <x:f>COUNTIFS('National scores'!$D$6:$CT$6,"Yes/no service",'National scores'!$D142:$CT142,0)</x:f>
        <x:v>5</x:v>
      </x:c>
    </x:row>
    <x:row r="143" ht="22" customHeight="1">
      <x:c r="A143" s="2" t="str">
        <x:f>'National scores'!A143</x:f>
        <x:v>West Berkshire</x:v>
      </x:c>
      <x:c r="B143" s="12" t="n">
        <x:f>SUMIFS('National scores'!$D143:$CT143,'National scores'!$D$4:$CT$4,B$6)</x:f>
        <x:v>65</x:v>
      </x:c>
      <x:c r="C143" s="12" t="n">
        <x:f>SUMIFS('National scores'!$D143:$CT143,'National scores'!$D$4:$CT$4,C$6)</x:f>
        <x:v>125</x:v>
      </x:c>
      <x:c r="D143" s="12" t="n">
        <x:f>SUMIFS('National scores'!$D143:$CT143,'National scores'!$D$4:$CT$4,D$6)</x:f>
        <x:v>131</x:v>
      </x:c>
      <x:c r="E143" s="12" t="n">
        <x:f>SUMIFS('National scores'!$D143:$CT143,'National scores'!$D$4:$CT$4,E$6)</x:f>
        <x:v>129</x:v>
      </x:c>
      <x:c r="F143" s="12" t="n">
        <x:f>SUMIFS('National scores'!$D143:$CT143,'National scores'!$D$4:$CT$4,F$6)</x:f>
        <x:v>104</x:v>
      </x:c>
      <x:c r="G143" s="12" t="n">
        <x:f>SUMIFS('National scores'!$D143:$CT143,'National scores'!$D$4:$CT$4,G$6)</x:f>
        <x:v>80</x:v>
      </x:c>
      <x:c r="H143" s="12" t="n">
        <x:f>'National scores'!B143</x:f>
        <x:v>634</x:v>
      </x:c>
      <x:c r="I143" s="12" t="n">
        <x:f>SUM(B143:G143)</x:f>
        <x:v>634</x:v>
      </x:c>
      <x:c r="J143" s="12" t="n">
        <x:f>1+COUNTIFS($I$7:$I$155,"&gt;"&amp;I143)</x:f>
        <x:v>37</x:v>
      </x:c>
      <x:c r="K143" s="12" t="n">
        <x:f>1+COUNTIFS($I$7:$I$155,"&lt;"&amp;I143)</x:f>
        <x:v>113</x:v>
      </x:c>
      <x:c r="L143" s="12" t="n">
        <x:f>I143-SUM('National scores'!AI143)</x:f>
        <x:v>624</x:v>
      </x:c>
      <x:c r="M143" s="12" t="n">
        <x:f>1+COUNTIFS($L$7:$L$155,"&lt;"&amp;L143)</x:f>
        <x:v>110</x:v>
      </x:c>
      <x:c r="N143" s="12" t="n">
        <x:f>I143-SUM('National scores'!AI143,'National scores'!AJ143,'National scores'!AK143)</x:f>
        <x:v>604</x:v>
      </x:c>
      <x:c r="O143" s="12" t="n">
        <x:f>1+COUNTIFS($N$7:$N$155,"&lt;"&amp;N143)</x:f>
        <x:v>101</x:v>
      </x:c>
      <x:c r="P143" s="12" t="n">
        <x:f>I143-R143</x:f>
        <x:v>504</x:v>
      </x:c>
      <x:c r="Q143" s="12" t="n">
        <x:f>1+COUNTIFS($P$7:$P$155,"&lt;"&amp;P143)</x:f>
        <x:v>148</x:v>
      </x:c>
      <x:c r="R143" s="12" t="n">
        <x:f>SUMIFS('National scores'!$D143:$CT143,'National scores'!$D$6:$CT$6,"Yes/no service")</x:f>
        <x:v>130</x:v>
      </x:c>
      <x:c r="S143" s="12" t="n">
        <x:f>COUNTIFS('National scores'!$D$6:$CT$6,"Yes/no service",'National scores'!$D143:$CT143,0)</x:f>
        <x:v>12</x:v>
      </x:c>
    </x:row>
    <x:row r="144" ht="22" customHeight="1">
      <x:c r="A144" s="13" t="str">
        <x:f>'National scores'!A144</x:f>
        <x:v>West Northamptonshire</x:v>
      </x:c>
      <x:c r="B144" s="14" t="n">
        <x:f>SUMIFS('National scores'!$D144:$CT144,'National scores'!$D$4:$CT$4,B$6)</x:f>
        <x:v>98</x:v>
      </x:c>
      <x:c r="C144" s="14" t="n">
        <x:f>SUMIFS('National scores'!$D144:$CT144,'National scores'!$D$4:$CT$4,C$6)</x:f>
        <x:v>101</x:v>
      </x:c>
      <x:c r="D144" s="14" t="n">
        <x:f>SUMIFS('National scores'!$D144:$CT144,'National scores'!$D$4:$CT$4,D$6)</x:f>
        <x:v>122</x:v>
      </x:c>
      <x:c r="E144" s="14" t="n">
        <x:f>SUMIFS('National scores'!$D144:$CT144,'National scores'!$D$4:$CT$4,E$6)</x:f>
        <x:v>120</x:v>
      </x:c>
      <x:c r="F144" s="14" t="n">
        <x:f>SUMIFS('National scores'!$D144:$CT144,'National scores'!$D$4:$CT$4,F$6)</x:f>
        <x:v>104</x:v>
      </x:c>
      <x:c r="G144" s="14" t="n">
        <x:f>SUMIFS('National scores'!$D144:$CT144,'National scores'!$D$4:$CT$4,G$6)</x:f>
        <x:v>105</x:v>
      </x:c>
      <x:c r="H144" s="14" t="n">
        <x:f>'National scores'!B144</x:f>
        <x:v>650</x:v>
      </x:c>
      <x:c r="I144" s="14" t="n">
        <x:f>SUM(B144:G144)</x:f>
        <x:v>650</x:v>
      </x:c>
      <x:c r="J144" s="14" t="n">
        <x:f>1+COUNTIFS($I$7:$I$155,"&gt;"&amp;I144)</x:f>
        <x:v>25</x:v>
      </x:c>
      <x:c r="K144" s="14" t="n">
        <x:f>1+COUNTIFS($I$7:$I$155,"&lt;"&amp;I144)</x:f>
        <x:v>123</x:v>
      </x:c>
      <x:c r="L144" s="14" t="n">
        <x:f>I144-SUM('National scores'!AI144)</x:f>
        <x:v>646</x:v>
      </x:c>
      <x:c r="M144" s="14" t="n">
        <x:f>1+COUNTIFS($L$7:$L$155,"&lt;"&amp;L144)</x:f>
        <x:v>124</x:v>
      </x:c>
      <x:c r="N144" s="14" t="n">
        <x:f>I144-SUM('National scores'!AI144,'National scores'!AJ144,'National scores'!AK144)</x:f>
        <x:v>629</x:v>
      </x:c>
      <x:c r="O144" s="14" t="n">
        <x:f>1+COUNTIFS($N$7:$N$155,"&lt;"&amp;N144)</x:f>
        <x:v>120</x:v>
      </x:c>
      <x:c r="P144" s="14" t="n">
        <x:f>I144-R144</x:f>
        <x:v>440</x:v>
      </x:c>
      <x:c r="Q144" s="14" t="n">
        <x:f>1+COUNTIFS($P$7:$P$155,"&lt;"&amp;P144)</x:f>
        <x:v>117</x:v>
      </x:c>
      <x:c r="R144" s="14" t="n">
        <x:f>SUMIFS('National scores'!$D144:$CT144,'National scores'!$D$6:$CT$6,"Yes/no service")</x:f>
        <x:v>210</x:v>
      </x:c>
      <x:c r="S144" s="14" t="n">
        <x:f>COUNTIFS('National scores'!$D$6:$CT$6,"Yes/no service",'National scores'!$D144:$CT144,0)</x:f>
        <x:v>4</x:v>
      </x:c>
    </x:row>
    <x:row r="145" ht="22" customHeight="1">
      <x:c r="A145" s="2" t="str">
        <x:f>'National scores'!A145</x:f>
        <x:v>West Sussex</x:v>
      </x:c>
      <x:c r="B145" s="12" t="n">
        <x:f>SUMIFS('National scores'!$D145:$CT145,'National scores'!$D$4:$CT$4,B$6)</x:f>
        <x:v>78</x:v>
      </x:c>
      <x:c r="C145" s="12" t="n">
        <x:f>SUMIFS('National scores'!$D145:$CT145,'National scores'!$D$4:$CT$4,C$6)</x:f>
        <x:v>103</x:v>
      </x:c>
      <x:c r="D145" s="12" t="n">
        <x:f>SUMIFS('National scores'!$D145:$CT145,'National scores'!$D$4:$CT$4,D$6)</x:f>
        <x:v>114</x:v>
      </x:c>
      <x:c r="E145" s="12" t="n">
        <x:f>SUMIFS('National scores'!$D145:$CT145,'National scores'!$D$4:$CT$4,E$6)</x:f>
        <x:v>106</x:v>
      </x:c>
      <x:c r="F145" s="12" t="n">
        <x:f>SUMIFS('National scores'!$D145:$CT145,'National scores'!$D$4:$CT$4,F$6)</x:f>
        <x:v>95</x:v>
      </x:c>
      <x:c r="G145" s="12" t="n">
        <x:f>SUMIFS('National scores'!$D145:$CT145,'National scores'!$D$4:$CT$4,G$6)</x:f>
        <x:v>94</x:v>
      </x:c>
      <x:c r="H145" s="12" t="n">
        <x:f>'National scores'!B145</x:f>
        <x:v>590</x:v>
      </x:c>
      <x:c r="I145" s="12" t="n">
        <x:f>SUM(B145:G145)</x:f>
        <x:v>590</x:v>
      </x:c>
      <x:c r="J145" s="12" t="n">
        <x:f>1+COUNTIFS($I$7:$I$155,"&gt;"&amp;I145)</x:f>
        <x:v>73</x:v>
      </x:c>
      <x:c r="K145" s="12" t="n">
        <x:f>1+COUNTIFS($I$7:$I$155,"&lt;"&amp;I145)</x:f>
        <x:v>77</x:v>
      </x:c>
      <x:c r="L145" s="12" t="n">
        <x:f>I145-SUM('National scores'!AI145)</x:f>
        <x:v>583</x:v>
      </x:c>
      <x:c r="M145" s="12" t="n">
        <x:f>1+COUNTIFS($L$7:$L$155,"&lt;"&amp;L145)</x:f>
        <x:v>76</x:v>
      </x:c>
      <x:c r="N145" s="12" t="n">
        <x:f>I145-SUM('National scores'!AI145,'National scores'!AJ145,'National scores'!AK145)</x:f>
        <x:v>571</x:v>
      </x:c>
      <x:c r="O145" s="12" t="n">
        <x:f>1+COUNTIFS($N$7:$N$155,"&lt;"&amp;N145)</x:f>
        <x:v>76</x:v>
      </x:c>
      <x:c r="P145" s="12" t="n">
        <x:f>I145-R145</x:f>
        <x:v>440</x:v>
      </x:c>
      <x:c r="Q145" s="12" t="n">
        <x:f>1+COUNTIFS($P$7:$P$155,"&lt;"&amp;P145)</x:f>
        <x:v>117</x:v>
      </x:c>
      <x:c r="R145" s="12" t="n">
        <x:f>SUMIFS('National scores'!$D145:$CT145,'National scores'!$D$6:$CT$6,"Yes/no service")</x:f>
        <x:v>150</x:v>
      </x:c>
      <x:c r="S145" s="12" t="n">
        <x:f>COUNTIFS('National scores'!$D$6:$CT$6,"Yes/no service",'National scores'!$D145:$CT145,0)</x:f>
        <x:v>10</x:v>
      </x:c>
    </x:row>
    <x:row r="146" ht="22" customHeight="1">
      <x:c r="A146" s="13" t="str">
        <x:f>'National scores'!A146</x:f>
        <x:v>Westminster</x:v>
      </x:c>
      <x:c r="B146" s="14" t="n">
        <x:f>SUMIFS('National scores'!$D146:$CT146,'National scores'!$D$4:$CT$4,B$6)</x:f>
        <x:v>88</x:v>
      </x:c>
      <x:c r="C146" s="14" t="n">
        <x:f>SUMIFS('National scores'!$D146:$CT146,'National scores'!$D$4:$CT$4,C$6)</x:f>
        <x:v>89</x:v>
      </x:c>
      <x:c r="D146" s="14" t="n">
        <x:f>SUMIFS('National scores'!$D146:$CT146,'National scores'!$D$4:$CT$4,D$6)</x:f>
        <x:v>101</x:v>
      </x:c>
      <x:c r="E146" s="14" t="n">
        <x:f>SUMIFS('National scores'!$D146:$CT146,'National scores'!$D$4:$CT$4,E$6)</x:f>
        <x:v>127</x:v>
      </x:c>
      <x:c r="F146" s="14" t="n">
        <x:f>SUMIFS('National scores'!$D146:$CT146,'National scores'!$D$4:$CT$4,F$6)</x:f>
        <x:v>104</x:v>
      </x:c>
      <x:c r="G146" s="14" t="n">
        <x:f>SUMIFS('National scores'!$D146:$CT146,'National scores'!$D$4:$CT$4,G$6)</x:f>
        <x:v>107</x:v>
      </x:c>
      <x:c r="H146" s="14" t="n">
        <x:f>'National scores'!B146</x:f>
        <x:v>616</x:v>
      </x:c>
      <x:c r="I146" s="14" t="n">
        <x:f>SUM(B146:G146)</x:f>
        <x:v>616</x:v>
      </x:c>
      <x:c r="J146" s="14" t="n">
        <x:f>1+COUNTIFS($I$7:$I$155,"&gt;"&amp;I146)</x:f>
        <x:v>51</x:v>
      </x:c>
      <x:c r="K146" s="14" t="n">
        <x:f>1+COUNTIFS($I$7:$I$155,"&lt;"&amp;I146)</x:f>
        <x:v>99</x:v>
      </x:c>
      <x:c r="L146" s="14" t="n">
        <x:f>I146-SUM('National scores'!AI146)</x:f>
        <x:v>615</x:v>
      </x:c>
      <x:c r="M146" s="14" t="n">
        <x:f>1+COUNTIFS($L$7:$L$155,"&lt;"&amp;L146)</x:f>
        <x:v>101</x:v>
      </x:c>
      <x:c r="N146" s="14" t="n">
        <x:f>I146-SUM('National scores'!AI146,'National scores'!AJ146,'National scores'!AK146)</x:f>
        <x:v>613</x:v>
      </x:c>
      <x:c r="O146" s="14" t="n">
        <x:f>1+COUNTIFS($N$7:$N$155,"&lt;"&amp;N146)</x:f>
        <x:v>111</x:v>
      </x:c>
      <x:c r="P146" s="14" t="n">
        <x:f>I146-R146</x:f>
        <x:v>416</x:v>
      </x:c>
      <x:c r="Q146" s="14" t="n">
        <x:f>1+COUNTIFS($P$7:$P$155,"&lt;"&amp;P146)</x:f>
        <x:v>92</x:v>
      </x:c>
      <x:c r="R146" s="14" t="n">
        <x:f>SUMIFS('National scores'!$D146:$CT146,'National scores'!$D$6:$CT$6,"Yes/no service")</x:f>
        <x:v>200</x:v>
      </x:c>
      <x:c r="S146" s="14" t="n">
        <x:f>COUNTIFS('National scores'!$D$6:$CT$6,"Yes/no service",'National scores'!$D146:$CT146,0)</x:f>
        <x:v>5</x:v>
      </x:c>
    </x:row>
    <x:row r="147" ht="22" customHeight="1">
      <x:c r="A147" s="2" t="str">
        <x:f>'National scores'!A147</x:f>
        <x:v>Westmorland and Furness</x:v>
      </x:c>
      <x:c r="B147" s="12" t="n">
        <x:f>SUMIFS('National scores'!$D147:$CT147,'National scores'!$D$4:$CT$4,B$6)</x:f>
        <x:v>82</x:v>
      </x:c>
      <x:c r="C147" s="12" t="n">
        <x:f>SUMIFS('National scores'!$D147:$CT147,'National scores'!$D$4:$CT$4,C$6)</x:f>
        <x:v>112</x:v>
      </x:c>
      <x:c r="D147" s="12" t="n">
        <x:f>SUMIFS('National scores'!$D147:$CT147,'National scores'!$D$4:$CT$4,D$6)</x:f>
        <x:v>109</x:v>
      </x:c>
      <x:c r="E147" s="12" t="n">
        <x:f>SUMIFS('National scores'!$D147:$CT147,'National scores'!$D$4:$CT$4,E$6)</x:f>
        <x:v>117</x:v>
      </x:c>
      <x:c r="F147" s="12" t="n">
        <x:f>SUMIFS('National scores'!$D147:$CT147,'National scores'!$D$4:$CT$4,F$6)</x:f>
        <x:v>103</x:v>
      </x:c>
      <x:c r="G147" s="12" t="n">
        <x:f>SUMIFS('National scores'!$D147:$CT147,'National scores'!$D$4:$CT$4,G$6)</x:f>
        <x:v>74</x:v>
      </x:c>
      <x:c r="H147" s="12" t="n">
        <x:f>'National scores'!B147</x:f>
        <x:v>597</x:v>
      </x:c>
      <x:c r="I147" s="12" t="n">
        <x:f>SUM(B147:G147)</x:f>
        <x:v>597</x:v>
      </x:c>
      <x:c r="J147" s="12" t="n">
        <x:f>1+COUNTIFS($I$7:$I$155,"&gt;"&amp;I147)</x:f>
        <x:v>66</x:v>
      </x:c>
      <x:c r="K147" s="12" t="n">
        <x:f>1+COUNTIFS($I$7:$I$155,"&lt;"&amp;I147)</x:f>
        <x:v>83</x:v>
      </x:c>
      <x:c r="L147" s="12" t="n">
        <x:f>I147-SUM('National scores'!AI147)</x:f>
        <x:v>587</x:v>
      </x:c>
      <x:c r="M147" s="12" t="n">
        <x:f>1+COUNTIFS($L$7:$L$155,"&lt;"&amp;L147)</x:f>
        <x:v>78</x:v>
      </x:c>
      <x:c r="N147" s="12" t="n">
        <x:f>I147-SUM('National scores'!AI147,'National scores'!AJ147,'National scores'!AK147)</x:f>
        <x:v>572</x:v>
      </x:c>
      <x:c r="O147" s="12" t="n">
        <x:f>1+COUNTIFS($N$7:$N$155,"&lt;"&amp;N147)</x:f>
        <x:v>77</x:v>
      </x:c>
      <x:c r="P147" s="12" t="n">
        <x:f>I147-R147</x:f>
        <x:v>447</x:v>
      </x:c>
      <x:c r="Q147" s="12" t="n">
        <x:f>1+COUNTIFS($P$7:$P$155,"&lt;"&amp;P147)</x:f>
        <x:v>122</x:v>
      </x:c>
      <x:c r="R147" s="12" t="n">
        <x:f>SUMIFS('National scores'!$D147:$CT147,'National scores'!$D$6:$CT$6,"Yes/no service")</x:f>
        <x:v>150</x:v>
      </x:c>
      <x:c r="S147" s="12" t="n">
        <x:f>COUNTIFS('National scores'!$D$6:$CT$6,"Yes/no service",'National scores'!$D147:$CT147,0)</x:f>
        <x:v>10</x:v>
      </x:c>
    </x:row>
    <x:row r="148" ht="22" customHeight="1">
      <x:c r="A148" s="13" t="str">
        <x:f>'National scores'!A148</x:f>
        <x:v>Wigan</x:v>
      </x:c>
      <x:c r="B148" s="14" t="n">
        <x:f>SUMIFS('National scores'!$D148:$CT148,'National scores'!$D$4:$CT$4,B$6)</x:f>
        <x:v>81</x:v>
      </x:c>
      <x:c r="C148" s="14" t="n">
        <x:f>SUMIFS('National scores'!$D148:$CT148,'National scores'!$D$4:$CT$4,C$6)</x:f>
        <x:v>96</x:v>
      </x:c>
      <x:c r="D148" s="14" t="n">
        <x:f>SUMIFS('National scores'!$D148:$CT148,'National scores'!$D$4:$CT$4,D$6)</x:f>
        <x:v>100</x:v>
      </x:c>
      <x:c r="E148" s="14" t="n">
        <x:f>SUMIFS('National scores'!$D148:$CT148,'National scores'!$D$4:$CT$4,E$6)</x:f>
        <x:v>85</x:v>
      </x:c>
      <x:c r="F148" s="14" t="n">
        <x:f>SUMIFS('National scores'!$D148:$CT148,'National scores'!$D$4:$CT$4,F$6)</x:f>
        <x:v>119</x:v>
      </x:c>
      <x:c r="G148" s="14" t="n">
        <x:f>SUMIFS('National scores'!$D148:$CT148,'National scores'!$D$4:$CT$4,G$6)</x:f>
        <x:v>78</x:v>
      </x:c>
      <x:c r="H148" s="14" t="n">
        <x:f>'National scores'!B148</x:f>
        <x:v>559</x:v>
      </x:c>
      <x:c r="I148" s="14" t="n">
        <x:f>SUM(B148:G148)</x:f>
        <x:v>559</x:v>
      </x:c>
      <x:c r="J148" s="14" t="n">
        <x:f>1+COUNTIFS($I$7:$I$155,"&gt;"&amp;I148)</x:f>
        <x:v>104</x:v>
      </x:c>
      <x:c r="K148" s="14" t="n">
        <x:f>1+COUNTIFS($I$7:$I$155,"&lt;"&amp;I148)</x:f>
        <x:v>46</x:v>
      </x:c>
      <x:c r="L148" s="14" t="n">
        <x:f>I148-SUM('National scores'!AI148)</x:f>
        <x:v>551</x:v>
      </x:c>
      <x:c r="M148" s="14" t="n">
        <x:f>1+COUNTIFS($L$7:$L$155,"&lt;"&amp;L148)</x:f>
        <x:v>43</x:v>
      </x:c>
      <x:c r="N148" s="14" t="n">
        <x:f>I148-SUM('National scores'!AI148,'National scores'!AJ148,'National scores'!AK148)</x:f>
        <x:v>547</x:v>
      </x:c>
      <x:c r="O148" s="14" t="n">
        <x:f>1+COUNTIFS($N$7:$N$155,"&lt;"&amp;N148)</x:f>
        <x:v>49</x:v>
      </x:c>
      <x:c r="P148" s="14" t="n">
        <x:f>I148-R148</x:f>
        <x:v>339</x:v>
      </x:c>
      <x:c r="Q148" s="14" t="n">
        <x:f>1+COUNTIFS($P$7:$P$155,"&lt;"&amp;P148)</x:f>
        <x:v>22</x:v>
      </x:c>
      <x:c r="R148" s="14" t="n">
        <x:f>SUMIFS('National scores'!$D148:$CT148,'National scores'!$D$6:$CT$6,"Yes/no service")</x:f>
        <x:v>220</x:v>
      </x:c>
      <x:c r="S148" s="14" t="n">
        <x:f>COUNTIFS('National scores'!$D$6:$CT$6,"Yes/no service",'National scores'!$D148:$CT148,0)</x:f>
        <x:v>3</x:v>
      </x:c>
    </x:row>
    <x:row r="149" ht="22" customHeight="1">
      <x:c r="A149" s="2" t="str">
        <x:f>'National scores'!A149</x:f>
        <x:v>Wiltshire</x:v>
      </x:c>
      <x:c r="B149" s="12" t="n">
        <x:f>SUMIFS('National scores'!$D149:$CT149,'National scores'!$D$4:$CT$4,B$6)</x:f>
        <x:v>96</x:v>
      </x:c>
      <x:c r="C149" s="12" t="n">
        <x:f>SUMIFS('National scores'!$D149:$CT149,'National scores'!$D$4:$CT$4,C$6)</x:f>
        <x:v>106</x:v>
      </x:c>
      <x:c r="D149" s="12" t="n">
        <x:f>SUMIFS('National scores'!$D149:$CT149,'National scores'!$D$4:$CT$4,D$6)</x:f>
        <x:v>126</x:v>
      </x:c>
      <x:c r="E149" s="12" t="n">
        <x:f>SUMIFS('National scores'!$D149:$CT149,'National scores'!$D$4:$CT$4,E$6)</x:f>
        <x:v>112</x:v>
      </x:c>
      <x:c r="F149" s="12" t="n">
        <x:f>SUMIFS('National scores'!$D149:$CT149,'National scores'!$D$4:$CT$4,F$6)</x:f>
        <x:v>110</x:v>
      </x:c>
      <x:c r="G149" s="12" t="n">
        <x:f>SUMIFS('National scores'!$D149:$CT149,'National scores'!$D$4:$CT$4,G$6)</x:f>
        <x:v>107</x:v>
      </x:c>
      <x:c r="H149" s="12" t="n">
        <x:f>'National scores'!B149</x:f>
        <x:v>657</x:v>
      </x:c>
      <x:c r="I149" s="12" t="n">
        <x:f>SUM(B149:G149)</x:f>
        <x:v>657</x:v>
      </x:c>
      <x:c r="J149" s="12" t="n">
        <x:f>1+COUNTIFS($I$7:$I$155,"&gt;"&amp;I149)</x:f>
        <x:v>22</x:v>
      </x:c>
      <x:c r="K149" s="12" t="n">
        <x:f>1+COUNTIFS($I$7:$I$155,"&lt;"&amp;I149)</x:f>
        <x:v>128</x:v>
      </x:c>
      <x:c r="L149" s="12" t="n">
        <x:f>I149-SUM('National scores'!AI149)</x:f>
        <x:v>647</x:v>
      </x:c>
      <x:c r="M149" s="12" t="n">
        <x:f>1+COUNTIFS($L$7:$L$155,"&lt;"&amp;L149)</x:f>
        <x:v>125</x:v>
      </x:c>
      <x:c r="N149" s="12" t="n">
        <x:f>I149-SUM('National scores'!AI149,'National scores'!AJ149,'National scores'!AK149)</x:f>
        <x:v>632</x:v>
      </x:c>
      <x:c r="O149" s="12" t="n">
        <x:f>1+COUNTIFS($N$7:$N$155,"&lt;"&amp;N149)</x:f>
        <x:v>122</x:v>
      </x:c>
      <x:c r="P149" s="12" t="n">
        <x:f>I149-R149</x:f>
        <x:v>427</x:v>
      </x:c>
      <x:c r="Q149" s="12" t="n">
        <x:f>1+COUNTIFS($P$7:$P$155,"&lt;"&amp;P149)</x:f>
        <x:v>103</x:v>
      </x:c>
      <x:c r="R149" s="12" t="n">
        <x:f>SUMIFS('National scores'!$D149:$CT149,'National scores'!$D$6:$CT$6,"Yes/no service")</x:f>
        <x:v>230</x:v>
      </x:c>
      <x:c r="S149" s="12" t="n">
        <x:f>COUNTIFS('National scores'!$D$6:$CT$6,"Yes/no service",'National scores'!$D149:$CT149,0)</x:f>
        <x:v>2</x:v>
      </x:c>
    </x:row>
    <x:row r="150" ht="22" customHeight="1">
      <x:c r="A150" s="13" t="str">
        <x:f>'National scores'!A150</x:f>
        <x:v>Windsor and Maidenhead</x:v>
      </x:c>
      <x:c r="B150" s="14" t="n">
        <x:f>SUMIFS('National scores'!$D150:$CT150,'National scores'!$D$4:$CT$4,B$6)</x:f>
        <x:v>59</x:v>
      </x:c>
      <x:c r="C150" s="14" t="n">
        <x:f>SUMIFS('National scores'!$D150:$CT150,'National scores'!$D$4:$CT$4,C$6)</x:f>
        <x:v>102</x:v>
      </x:c>
      <x:c r="D150" s="14" t="n">
        <x:f>SUMIFS('National scores'!$D150:$CT150,'National scores'!$D$4:$CT$4,D$6)</x:f>
        <x:v>120</x:v>
      </x:c>
      <x:c r="E150" s="14" t="n">
        <x:f>SUMIFS('National scores'!$D150:$CT150,'National scores'!$D$4:$CT$4,E$6)</x:f>
        <x:v>151</x:v>
      </x:c>
      <x:c r="F150" s="14" t="n">
        <x:f>SUMIFS('National scores'!$D150:$CT150,'National scores'!$D$4:$CT$4,F$6)</x:f>
        <x:v>95</x:v>
      </x:c>
      <x:c r="G150" s="14" t="n">
        <x:f>SUMIFS('National scores'!$D150:$CT150,'National scores'!$D$4:$CT$4,G$6)</x:f>
        <x:v>106</x:v>
      </x:c>
      <x:c r="H150" s="14" t="n">
        <x:f>'National scores'!B150</x:f>
        <x:v>633</x:v>
      </x:c>
      <x:c r="I150" s="14" t="n">
        <x:f>SUM(B150:G150)</x:f>
        <x:v>633</x:v>
      </x:c>
      <x:c r="J150" s="14" t="n">
        <x:f>1+COUNTIFS($I$7:$I$155,"&gt;"&amp;I150)</x:f>
        <x:v>38</x:v>
      </x:c>
      <x:c r="K150" s="14" t="n">
        <x:f>1+COUNTIFS($I$7:$I$155,"&lt;"&amp;I150)</x:f>
        <x:v>112</x:v>
      </x:c>
      <x:c r="L150" s="14" t="n">
        <x:f>I150-SUM('National scores'!AI150)</x:f>
        <x:v>624</x:v>
      </x:c>
      <x:c r="M150" s="14" t="n">
        <x:f>1+COUNTIFS($L$7:$L$155,"&lt;"&amp;L150)</x:f>
        <x:v>110</x:v>
      </x:c>
      <x:c r="N150" s="14" t="n">
        <x:f>I150-SUM('National scores'!AI150,'National scores'!AJ150,'National scores'!AK150)</x:f>
        <x:v>606</x:v>
      </x:c>
      <x:c r="O150" s="14" t="n">
        <x:f>1+COUNTIFS($N$7:$N$155,"&lt;"&amp;N150)</x:f>
        <x:v>103</x:v>
      </x:c>
      <x:c r="P150" s="14" t="n">
        <x:f>I150-R150</x:f>
        <x:v>463</x:v>
      </x:c>
      <x:c r="Q150" s="14" t="n">
        <x:f>1+COUNTIFS($P$7:$P$155,"&lt;"&amp;P150)</x:f>
        <x:v>136</x:v>
      </x:c>
      <x:c r="R150" s="14" t="n">
        <x:f>SUMIFS('National scores'!$D150:$CT150,'National scores'!$D$6:$CT$6,"Yes/no service")</x:f>
        <x:v>170</x:v>
      </x:c>
      <x:c r="S150" s="14" t="n">
        <x:f>COUNTIFS('National scores'!$D$6:$CT$6,"Yes/no service",'National scores'!$D150:$CT150,0)</x:f>
        <x:v>8</x:v>
      </x:c>
    </x:row>
    <x:row r="151" ht="22" customHeight="1">
      <x:c r="A151" s="2" t="str">
        <x:f>'National scores'!A151</x:f>
        <x:v>Wirral</x:v>
      </x:c>
      <x:c r="B151" s="12" t="n">
        <x:f>SUMIFS('National scores'!$D151:$CT151,'National scores'!$D$4:$CT$4,B$6)</x:f>
        <x:v>77</x:v>
      </x:c>
      <x:c r="C151" s="12" t="n">
        <x:f>SUMIFS('National scores'!$D151:$CT151,'National scores'!$D$4:$CT$4,C$6)</x:f>
        <x:v>99</x:v>
      </x:c>
      <x:c r="D151" s="12" t="n">
        <x:f>SUMIFS('National scores'!$D151:$CT151,'National scores'!$D$4:$CT$4,D$6)</x:f>
        <x:v>122</x:v>
      </x:c>
      <x:c r="E151" s="12" t="n">
        <x:f>SUMIFS('National scores'!$D151:$CT151,'National scores'!$D$4:$CT$4,E$6)</x:f>
        <x:v>88</x:v>
      </x:c>
      <x:c r="F151" s="12" t="n">
        <x:f>SUMIFS('National scores'!$D151:$CT151,'National scores'!$D$4:$CT$4,F$6)</x:f>
        <x:v>115</x:v>
      </x:c>
      <x:c r="G151" s="12" t="n">
        <x:f>SUMIFS('National scores'!$D151:$CT151,'National scores'!$D$4:$CT$4,G$6)</x:f>
        <x:v>95</x:v>
      </x:c>
      <x:c r="H151" s="12" t="n">
        <x:f>'National scores'!B151</x:f>
        <x:v>596</x:v>
      </x:c>
      <x:c r="I151" s="12" t="n">
        <x:f>SUM(B151:G151)</x:f>
        <x:v>596</x:v>
      </x:c>
      <x:c r="J151" s="12" t="n">
        <x:f>1+COUNTIFS($I$7:$I$155,"&gt;"&amp;I151)</x:f>
        <x:v>68</x:v>
      </x:c>
      <x:c r="K151" s="12" t="n">
        <x:f>1+COUNTIFS($I$7:$I$155,"&lt;"&amp;I151)</x:f>
        <x:v>82</x:v>
      </x:c>
      <x:c r="L151" s="12" t="n">
        <x:f>I151-SUM('National scores'!AI151)</x:f>
        <x:v>588</x:v>
      </x:c>
      <x:c r="M151" s="12" t="n">
        <x:f>1+COUNTIFS($L$7:$L$155,"&lt;"&amp;L151)</x:f>
        <x:v>79</x:v>
      </x:c>
      <x:c r="N151" s="12" t="n">
        <x:f>I151-SUM('National scores'!AI151,'National scores'!AJ151,'National scores'!AK151)</x:f>
        <x:v>572</x:v>
      </x:c>
      <x:c r="O151" s="12" t="n">
        <x:f>1+COUNTIFS($N$7:$N$155,"&lt;"&amp;N151)</x:f>
        <x:v>77</x:v>
      </x:c>
      <x:c r="P151" s="12" t="n">
        <x:f>I151-R151</x:f>
        <x:v>386</x:v>
      </x:c>
      <x:c r="Q151" s="12" t="n">
        <x:f>1+COUNTIFS($P$7:$P$155,"&lt;"&amp;P151)</x:f>
        <x:v>67</x:v>
      </x:c>
      <x:c r="R151" s="12" t="n">
        <x:f>SUMIFS('National scores'!$D151:$CT151,'National scores'!$D$6:$CT$6,"Yes/no service")</x:f>
        <x:v>210</x:v>
      </x:c>
      <x:c r="S151" s="12" t="n">
        <x:f>COUNTIFS('National scores'!$D$6:$CT$6,"Yes/no service",'National scores'!$D151:$CT151,0)</x:f>
        <x:v>4</x:v>
      </x:c>
    </x:row>
    <x:row r="152" ht="22" customHeight="1">
      <x:c r="A152" s="13" t="str">
        <x:f>'National scores'!A152</x:f>
        <x:v>Wokingham</x:v>
      </x:c>
      <x:c r="B152" s="14" t="n">
        <x:f>SUMIFS('National scores'!$D152:$CT152,'National scores'!$D$4:$CT$4,B$6)</x:f>
        <x:v>64</x:v>
      </x:c>
      <x:c r="C152" s="14" t="n">
        <x:f>SUMIFS('National scores'!$D152:$CT152,'National scores'!$D$4:$CT$4,C$6)</x:f>
        <x:v>124</x:v>
      </x:c>
      <x:c r="D152" s="14" t="n">
        <x:f>SUMIFS('National scores'!$D152:$CT152,'National scores'!$D$4:$CT$4,D$6)</x:f>
        <x:v>115</x:v>
      </x:c>
      <x:c r="E152" s="14" t="n">
        <x:f>SUMIFS('National scores'!$D152:$CT152,'National scores'!$D$4:$CT$4,E$6)</x:f>
        <x:v>153</x:v>
      </x:c>
      <x:c r="F152" s="14" t="n">
        <x:f>SUMIFS('National scores'!$D152:$CT152,'National scores'!$D$4:$CT$4,F$6)</x:f>
        <x:v>121</x:v>
      </x:c>
      <x:c r="G152" s="14" t="n">
        <x:f>SUMIFS('National scores'!$D152:$CT152,'National scores'!$D$4:$CT$4,G$6)</x:f>
        <x:v>100</x:v>
      </x:c>
      <x:c r="H152" s="14" t="n">
        <x:f>'National scores'!B152</x:f>
        <x:v>677</x:v>
      </x:c>
      <x:c r="I152" s="14" t="n">
        <x:f>SUM(B152:G152)</x:f>
        <x:v>677</x:v>
      </x:c>
      <x:c r="J152" s="14" t="n">
        <x:f>1+COUNTIFS($I$7:$I$155,"&gt;"&amp;I152)</x:f>
        <x:v>9</x:v>
      </x:c>
      <x:c r="K152" s="14" t="n">
        <x:f>1+COUNTIFS($I$7:$I$155,"&lt;"&amp;I152)</x:f>
        <x:v>140</x:v>
      </x:c>
      <x:c r="L152" s="14" t="n">
        <x:f>I152-SUM('National scores'!AI152)</x:f>
        <x:v>668</x:v>
      </x:c>
      <x:c r="M152" s="14" t="n">
        <x:f>1+COUNTIFS($L$7:$L$155,"&lt;"&amp;L152)</x:f>
        <x:v>139</x:v>
      </x:c>
      <x:c r="N152" s="14" t="n">
        <x:f>I152-SUM('National scores'!AI152,'National scores'!AJ152,'National scores'!AK152)</x:f>
        <x:v>648</x:v>
      </x:c>
      <x:c r="O152" s="14" t="n">
        <x:f>1+COUNTIFS($N$7:$N$155,"&lt;"&amp;N152)</x:f>
        <x:v>136</x:v>
      </x:c>
      <x:c r="P152" s="14" t="n">
        <x:f>I152-R152</x:f>
        <x:v>497</x:v>
      </x:c>
      <x:c r="Q152" s="14" t="n">
        <x:f>1+COUNTIFS($P$7:$P$155,"&lt;"&amp;P152)</x:f>
        <x:v>145</x:v>
      </x:c>
      <x:c r="R152" s="14" t="n">
        <x:f>SUMIFS('National scores'!$D152:$CT152,'National scores'!$D$6:$CT$6,"Yes/no service")</x:f>
        <x:v>180</x:v>
      </x:c>
      <x:c r="S152" s="14" t="n">
        <x:f>COUNTIFS('National scores'!$D$6:$CT$6,"Yes/no service",'National scores'!$D152:$CT152,0)</x:f>
        <x:v>7</x:v>
      </x:c>
    </x:row>
    <x:row r="153" ht="22" customHeight="1">
      <x:c r="A153" s="2" t="str">
        <x:f>'National scores'!A153</x:f>
        <x:v>Wolverhampton</x:v>
      </x:c>
      <x:c r="B153" s="12" t="n">
        <x:f>SUMIFS('National scores'!$D153:$CT153,'National scores'!$D$4:$CT$4,B$6)</x:f>
        <x:v>86</x:v>
      </x:c>
      <x:c r="C153" s="12" t="n">
        <x:f>SUMIFS('National scores'!$D153:$CT153,'National scores'!$D$4:$CT$4,C$6)</x:f>
        <x:v>74</x:v>
      </x:c>
      <x:c r="D153" s="12" t="n">
        <x:f>SUMIFS('National scores'!$D153:$CT153,'National scores'!$D$4:$CT$4,D$6)</x:f>
        <x:v>102</x:v>
      </x:c>
      <x:c r="E153" s="12" t="n">
        <x:f>SUMIFS('National scores'!$D153:$CT153,'National scores'!$D$4:$CT$4,E$6)</x:f>
        <x:v>92</x:v>
      </x:c>
      <x:c r="F153" s="12" t="n">
        <x:f>SUMIFS('National scores'!$D153:$CT153,'National scores'!$D$4:$CT$4,F$6)</x:f>
        <x:v>108</x:v>
      </x:c>
      <x:c r="G153" s="12" t="n">
        <x:f>SUMIFS('National scores'!$D153:$CT153,'National scores'!$D$4:$CT$4,G$6)</x:f>
        <x:v>95</x:v>
      </x:c>
      <x:c r="H153" s="12" t="n">
        <x:f>'National scores'!B153</x:f>
        <x:v>557</x:v>
      </x:c>
      <x:c r="I153" s="12" t="n">
        <x:f>SUM(B153:G153)</x:f>
        <x:v>557</x:v>
      </x:c>
      <x:c r="J153" s="12" t="n">
        <x:f>1+COUNTIFS($I$7:$I$155,"&gt;"&amp;I153)</x:f>
        <x:v>105</x:v>
      </x:c>
      <x:c r="K153" s="12" t="n">
        <x:f>1+COUNTIFS($I$7:$I$155,"&lt;"&amp;I153)</x:f>
        <x:v>45</x:v>
      </x:c>
      <x:c r="L153" s="12" t="n">
        <x:f>I153-SUM('National scores'!AI153)</x:f>
        <x:v>554</x:v>
      </x:c>
      <x:c r="M153" s="12" t="n">
        <x:f>1+COUNTIFS($L$7:$L$155,"&lt;"&amp;L153)</x:f>
        <x:v>46</x:v>
      </x:c>
      <x:c r="N153" s="12" t="n">
        <x:f>I153-SUM('National scores'!AI153,'National scores'!AJ153,'National scores'!AK153)</x:f>
        <x:v>542</x:v>
      </x:c>
      <x:c r="O153" s="12" t="n">
        <x:f>1+COUNTIFS($N$7:$N$155,"&lt;"&amp;N153)</x:f>
        <x:v>45</x:v>
      </x:c>
      <x:c r="P153" s="12" t="n">
        <x:f>I153-R153</x:f>
        <x:v>317</x:v>
      </x:c>
      <x:c r="Q153" s="12" t="n">
        <x:f>1+COUNTIFS($P$7:$P$155,"&lt;"&amp;P153)</x:f>
        <x:v>13</x:v>
      </x:c>
      <x:c r="R153" s="12" t="n">
        <x:f>SUMIFS('National scores'!$D153:$CT153,'National scores'!$D$6:$CT$6,"Yes/no service")</x:f>
        <x:v>240</x:v>
      </x:c>
      <x:c r="S153" s="12" t="n">
        <x:f>COUNTIFS('National scores'!$D$6:$CT$6,"Yes/no service",'National scores'!$D153:$CT153,0)</x:f>
        <x:v>1</x:v>
      </x:c>
    </x:row>
    <x:row r="154" ht="22" customHeight="1">
      <x:c r="A154" s="13" t="str">
        <x:f>'National scores'!A154</x:f>
        <x:v>Worcestershire</x:v>
      </x:c>
      <x:c r="B154" s="14" t="n">
        <x:f>SUMIFS('National scores'!$D154:$CT154,'National scores'!$D$4:$CT$4,B$6)</x:f>
        <x:v>80</x:v>
      </x:c>
      <x:c r="C154" s="14" t="n">
        <x:f>SUMIFS('National scores'!$D154:$CT154,'National scores'!$D$4:$CT$4,C$6)</x:f>
        <x:v>101</x:v>
      </x:c>
      <x:c r="D154" s="14" t="n">
        <x:f>SUMIFS('National scores'!$D154:$CT154,'National scores'!$D$4:$CT$4,D$6)</x:f>
        <x:v>123</x:v>
      </x:c>
      <x:c r="E154" s="14" t="n">
        <x:f>SUMIFS('National scores'!$D154:$CT154,'National scores'!$D$4:$CT$4,E$6)</x:f>
        <x:v>104</x:v>
      </x:c>
      <x:c r="F154" s="14" t="n">
        <x:f>SUMIFS('National scores'!$D154:$CT154,'National scores'!$D$4:$CT$4,F$6)</x:f>
        <x:v>93</x:v>
      </x:c>
      <x:c r="G154" s="14" t="n">
        <x:f>SUMIFS('National scores'!$D154:$CT154,'National scores'!$D$4:$CT$4,G$6)</x:f>
        <x:v>122</x:v>
      </x:c>
      <x:c r="H154" s="14" t="n">
        <x:f>'National scores'!B154</x:f>
        <x:v>623</x:v>
      </x:c>
      <x:c r="I154" s="14" t="n">
        <x:f>SUM(B154:G154)</x:f>
        <x:v>623</x:v>
      </x:c>
      <x:c r="J154" s="14" t="n">
        <x:f>1+COUNTIFS($I$7:$I$155,"&gt;"&amp;I154)</x:f>
        <x:v>46</x:v>
      </x:c>
      <x:c r="K154" s="14" t="n">
        <x:f>1+COUNTIFS($I$7:$I$155,"&lt;"&amp;I154)</x:f>
        <x:v>103</x:v>
      </x:c>
      <x:c r="L154" s="14" t="n">
        <x:f>I154-SUM('National scores'!AI154)</x:f>
        <x:v>615</x:v>
      </x:c>
      <x:c r="M154" s="14" t="n">
        <x:f>1+COUNTIFS($L$7:$L$155,"&lt;"&amp;L154)</x:f>
        <x:v>101</x:v>
      </x:c>
      <x:c r="N154" s="14" t="n">
        <x:f>I154-SUM('National scores'!AI154,'National scores'!AJ154,'National scores'!AK154)</x:f>
        <x:v>597</x:v>
      </x:c>
      <x:c r="O154" s="14" t="n">
        <x:f>1+COUNTIFS($N$7:$N$155,"&lt;"&amp;N154)</x:f>
        <x:v>98</x:v>
      </x:c>
      <x:c r="P154" s="14" t="n">
        <x:f>I154-R154</x:f>
        <x:v>423</x:v>
      </x:c>
      <x:c r="Q154" s="14" t="n">
        <x:f>1+COUNTIFS($P$7:$P$155,"&lt;"&amp;P154)</x:f>
        <x:v>102</x:v>
      </x:c>
      <x:c r="R154" s="14" t="n">
        <x:f>SUMIFS('National scores'!$D154:$CT154,'National scores'!$D$6:$CT$6,"Yes/no service")</x:f>
        <x:v>200</x:v>
      </x:c>
      <x:c r="S154" s="14" t="n">
        <x:f>COUNTIFS('National scores'!$D$6:$CT$6,"Yes/no service",'National scores'!$D154:$CT154,0)</x:f>
        <x:v>1</x:v>
      </x:c>
    </x:row>
    <x:row r="155" ht="22" customHeight="1">
      <x:c r="A155" s="2" t="str">
        <x:f>'National scores'!A155</x:f>
        <x:v>York</x:v>
      </x:c>
      <x:c r="B155" s="12" t="n">
        <x:f>SUMIFS('National scores'!$D155:$CT155,'National scores'!$D$4:$CT$4,B$6)</x:f>
        <x:v>94</x:v>
      </x:c>
      <x:c r="C155" s="12" t="n">
        <x:f>SUMIFS('National scores'!$D155:$CT155,'National scores'!$D$4:$CT$4,C$6)</x:f>
        <x:v>125</x:v>
      </x:c>
      <x:c r="D155" s="12" t="n">
        <x:f>SUMIFS('National scores'!$D155:$CT155,'National scores'!$D$4:$CT$4,D$6)</x:f>
        <x:v>118</x:v>
      </x:c>
      <x:c r="E155" s="12" t="n">
        <x:f>SUMIFS('National scores'!$D155:$CT155,'National scores'!$D$4:$CT$4,E$6)</x:f>
        <x:v>120</x:v>
      </x:c>
      <x:c r="F155" s="12" t="n">
        <x:f>SUMIFS('National scores'!$D155:$CT155,'National scores'!$D$4:$CT$4,F$6)</x:f>
        <x:v>120</x:v>
      </x:c>
      <x:c r="G155" s="12" t="n">
        <x:f>SUMIFS('National scores'!$D155:$CT155,'National scores'!$D$4:$CT$4,G$6)</x:f>
        <x:v>99</x:v>
      </x:c>
      <x:c r="H155" s="12" t="n">
        <x:f>'National scores'!B155</x:f>
        <x:v>676</x:v>
      </x:c>
      <x:c r="I155" s="12" t="n">
        <x:f>SUM(B155:G155)</x:f>
        <x:v>676</x:v>
      </x:c>
      <x:c r="J155" s="12" t="n">
        <x:f>1+COUNTIFS($I$7:$I$155,"&gt;"&amp;I155)</x:f>
        <x:v>11</x:v>
      </x:c>
      <x:c r="K155" s="12" t="n">
        <x:f>1+COUNTIFS($I$7:$I$155,"&lt;"&amp;I155)</x:f>
        <x:v>138</x:v>
      </x:c>
      <x:c r="L155" s="12" t="n">
        <x:f>I155-SUM('National scores'!AI155)</x:f>
        <x:v>670</x:v>
      </x:c>
      <x:c r="M155" s="12" t="n">
        <x:f>1+COUNTIFS($L$7:$L$155,"&lt;"&amp;L155)</x:f>
        <x:v>140</x:v>
      </x:c>
      <x:c r="N155" s="12" t="n">
        <x:f>I155-SUM('National scores'!AI155,'National scores'!AJ155,'National scores'!AK155)</x:f>
        <x:v>653</x:v>
      </x:c>
      <x:c r="O155" s="12" t="n">
        <x:f>1+COUNTIFS($N$7:$N$155,"&lt;"&amp;N155)</x:f>
        <x:v>139</x:v>
      </x:c>
      <x:c r="P155" s="12" t="n">
        <x:f>I155-R155</x:f>
        <x:v>456</x:v>
      </x:c>
      <x:c r="Q155" s="12" t="n">
        <x:f>1+COUNTIFS($P$7:$P$155,"&lt;"&amp;P155)</x:f>
        <x:v>130</x:v>
      </x:c>
      <x:c r="R155" s="12" t="n">
        <x:f>SUMIFS('National scores'!$D155:$CT155,'National scores'!$D$6:$CT$6,"Yes/no service")</x:f>
        <x:v>220</x:v>
      </x:c>
      <x:c r="S155" s="12" t="n">
        <x:f>COUNTIFS('National scores'!$D$6:$CT$6,"Yes/no service",'National scores'!$D155:$CT155,0)</x:f>
        <x:v>1</x:v>
      </x:c>
    </x:row>
  </x:sheetData>
  <x:pageMargins left="0.7" right="0.7" top="0.75" bottom="0.75" header="0.3" footer="0.3"/>
</x:worksheet>
</file>

<file path=xl/worksheets/sheet3.xml><?xml version="1.0" encoding="utf-8"?>
<x:worksheet xmlns:x="http://schemas.openxmlformats.org/spreadsheetml/2006/main">
  <x:sheetViews>
    <x:sheetView showGridLines="0" workbookViewId="0">
      <x:pane xSplit="1" ySplit="7" topLeftCell="B8" activePane="bottomRight" state="frozen"/>
    </x:sheetView>
  </x:sheetViews>
  <x:sheetFormatPr defaultRowHeight="15"/>
  <x:cols>
    <x:col min="1" max="1" width="31" hidden="0" customWidth="1"/>
    <x:col min="2" max="2" width="22" hidden="0" customWidth="1"/>
    <x:col min="3" max="3" width="22" hidden="0" customWidth="1"/>
    <x:col min="4" max="4" width="22" hidden="0" customWidth="1"/>
    <x:col min="5" max="5" width="22" hidden="0" customWidth="1"/>
    <x:col min="6" max="6" width="22" hidden="0" customWidth="1"/>
    <x:col min="7" max="7" width="22" hidden="0" customWidth="1"/>
    <x:col min="8" max="8" width="22" hidden="0" customWidth="1"/>
    <x:col min="9" max="9" width="22" hidden="0" customWidth="1"/>
    <x:col min="10" max="10" width="22" hidden="0" customWidth="1"/>
  </x:cols>
  <x:sheetData>
    <x:row r="1" ht="22" customHeight="1">
      <x:c r="A1" s="2"/>
      <x:c r="B1" s="2"/>
      <x:c r="C1" s="2"/>
      <x:c r="D1" s="2"/>
      <x:c r="E1" s="2"/>
      <x:c r="F1" s="2"/>
      <x:c r="G1" s="2"/>
      <x:c r="H1" s="2"/>
      <x:c r="I1" s="2"/>
      <x:c r="J1" s="2"/>
    </x:row>
    <x:row r="2" ht="22" customHeight="1">
      <x:c r="A2" s="4" t="str">
        <x:v>Ward child poverty after housing costs</x:v>
      </x:c>
      <x:c r="B2" s="5"/>
      <x:c r="C2" s="5"/>
      <x:c r="D2" s="5"/>
      <x:c r="E2" s="5"/>
      <x:c r="F2" s="5"/>
      <x:c r="G2" s="5"/>
      <x:c r="H2" s="5"/>
      <x:c r="I2" s="5"/>
      <x:c r="J2" s="5"/>
    </x:row>
    <x:row r="3" ht="22" customHeight="1">
      <x:c r="A3" s="6" t="str">
        <x:v>Children aged 0 to 15 in relative low income after housing costs. Published 2024/25 and 2023/24 ward estimates.</x:v>
      </x:c>
      <x:c r="B3" s="2"/>
      <x:c r="C3" s="2"/>
      <x:c r="D3" s="2"/>
      <x:c r="E3" s="2"/>
      <x:c r="F3" s="2"/>
      <x:c r="G3" s="2"/>
      <x:c r="H3" s="2"/>
      <x:c r="I3" s="2"/>
      <x:c r="J3" s="2"/>
    </x:row>
    <x:row r="4" ht="22" customHeight="1">
      <x:c r="A4" s="6" t="str">
        <x:v>Source: https://stats.hounslow.gov.uk/child-poverty/</x:v>
      </x:c>
      <x:c r="B4" s="2"/>
      <x:c r="C4" s="2"/>
      <x:c r="D4" s="2"/>
      <x:c r="E4" s="2"/>
      <x:c r="F4" s="2"/>
      <x:c r="G4" s="2"/>
      <x:c r="H4" s="2"/>
      <x:c r="I4" s="2"/>
      <x:c r="J4" s="2"/>
    </x:row>
    <x:row r="5" ht="22" customHeight="1">
      <x:c r="A5" s="6" t="str">
        <x:v>These are after-housing-cost estimates. Keep the same definition, age range and period when comparing areas.</x:v>
      </x:c>
      <x:c r="B5" s="2"/>
      <x:c r="C5" s="2"/>
      <x:c r="D5" s="2"/>
      <x:c r="E5" s="2"/>
      <x:c r="F5" s="2"/>
      <x:c r="G5" s="2"/>
      <x:c r="H5" s="2"/>
      <x:c r="I5" s="2"/>
      <x:c r="J5" s="2"/>
    </x:row>
    <x:row r="6" ht="22" customHeight="1">
      <x:c r="A6" s="2"/>
      <x:c r="B6" s="2"/>
      <x:c r="C6" s="2"/>
      <x:c r="D6" s="2"/>
      <x:c r="E6" s="2"/>
      <x:c r="F6" s="2"/>
      <x:c r="G6" s="2"/>
      <x:c r="H6" s="2"/>
      <x:c r="I6" s="2"/>
      <x:c r="J6" s="2"/>
    </x:row>
    <x:row r="7" ht="62" customHeight="1">
      <x:c r="A7" s="15" t="str">
        <x:v>Ward</x:v>
      </x:c>
      <x:c r="B7" s="15" t="str">
        <x:v>2024/25 published share</x:v>
      </x:c>
      <x:c r="C7" s="15" t="str">
        <x:v>2023/24 published share</x:v>
      </x:c>
      <x:c r="D7" s="15" t="str">
        <x:v>Change percentage points</x:v>
      </x:c>
      <x:c r="E7" s="15" t="str">
        <x:v>2024/25 children in poverty</x:v>
      </x:c>
      <x:c r="F7" s="15" t="str">
        <x:v>2024/25 denominator</x:v>
      </x:c>
      <x:c r="G7" s="15" t="str">
        <x:v>2024/25 count ratio</x:v>
      </x:c>
      <x:c r="H7" s="15" t="str">
        <x:v>2023/24 children in poverty</x:v>
      </x:c>
      <x:c r="I7" s="15" t="str">
        <x:v>2023/24 denominator</x:v>
      </x:c>
      <x:c r="J7" s="15" t="str">
        <x:v>Ward code</x:v>
      </x:c>
    </x:row>
    <x:row r="8" ht="22" customHeight="1">
      <x:c r="A8" s="2" t="str">
        <x:v>Cranford</x:v>
      </x:c>
      <x:c r="B8" s="25" t="n">
        <x:v>0.433</x:v>
      </x:c>
      <x:c r="C8" s="25" t="n">
        <x:v>0.442</x:v>
      </x:c>
      <x:c r="D8" s="31" t="n">
        <x:f>(B8-C8)*100</x:f>
        <x:v>-0.9000000000000008</x:v>
      </x:c>
      <x:c r="E8" s="26" t="n">
        <x:v>1471</x:v>
      </x:c>
      <x:c r="F8" s="26" t="n">
        <x:v>3399</x:v>
      </x:c>
      <x:c r="G8" s="25" t="n">
        <x:f>E8/F8</x:f>
        <x:v>0.43277434539570464</x:v>
      </x:c>
      <x:c r="H8" s="26" t="n">
        <x:v>1463</x:v>
      </x:c>
      <x:c r="I8" s="26" t="n">
        <x:v>3310</x:v>
      </x:c>
      <x:c r="J8" s="2" t="str">
        <x:v>E05013612</x:v>
      </x:c>
    </x:row>
    <x:row r="9" ht="22" customHeight="1">
      <x:c r="A9" s="13" t="str">
        <x:v>Hounslow Heath</x:v>
      </x:c>
      <x:c r="B9" s="27" t="n">
        <x:v>0.433</x:v>
      </x:c>
      <x:c r="C9" s="27" t="n">
        <x:v>0.436</x:v>
      </x:c>
      <x:c r="D9" s="32" t="n">
        <x:f>(B9-C9)*100</x:f>
        <x:v>-0.30000000000000027</x:v>
      </x:c>
      <x:c r="E9" s="28" t="n">
        <x:v>1536</x:v>
      </x:c>
      <x:c r="F9" s="28" t="n">
        <x:v>3548</x:v>
      </x:c>
      <x:c r="G9" s="27" t="n">
        <x:f>E9/F9</x:f>
        <x:v>0.43291995490417134</x:v>
      </x:c>
      <x:c r="H9" s="28" t="n">
        <x:v>1546</x:v>
      </x:c>
      <x:c r="I9" s="28" t="n">
        <x:v>3544</x:v>
      </x:c>
      <x:c r="J9" s="13" t="str">
        <x:v>E05013622</x:v>
      </x:c>
    </x:row>
    <x:row r="10" ht="22" customHeight="1">
      <x:c r="A10" s="2" t="str">
        <x:v>Heston West</x:v>
      </x:c>
      <x:c r="B10" s="25" t="n">
        <x:v>0.413</x:v>
      </x:c>
      <x:c r="C10" s="25" t="n">
        <x:v>0.408</x:v>
      </x:c>
      <x:c r="D10" s="31" t="n">
        <x:f>(B10-C10)*100</x:f>
        <x:v>0.5000000000000004</x:v>
      </x:c>
      <x:c r="E10" s="26" t="n">
        <x:v>1388</x:v>
      </x:c>
      <x:c r="F10" s="26" t="n">
        <x:v>3362</x:v>
      </x:c>
      <x:c r="G10" s="25" t="n">
        <x:f>E10/F10</x:f>
        <x:v>0.412849494348602</x:v>
      </x:c>
      <x:c r="H10" s="26" t="n">
        <x:v>1367</x:v>
      </x:c>
      <x:c r="I10" s="26" t="n">
        <x:v>3354</x:v>
      </x:c>
      <x:c r="J10" s="2" t="str">
        <x:v>E05013619</x:v>
      </x:c>
    </x:row>
    <x:row r="11" ht="22" customHeight="1">
      <x:c r="A11" s="13" t="str">
        <x:v>Heston East</x:v>
      </x:c>
      <x:c r="B11" s="27" t="n">
        <x:v>0.396</x:v>
      </x:c>
      <x:c r="C11" s="27" t="n">
        <x:v>0.395</x:v>
      </x:c>
      <x:c r="D11" s="32" t="n">
        <x:f>(B11-C11)*100</x:f>
        <x:v>0.10000000000000009</x:v>
      </x:c>
      <x:c r="E11" s="28" t="n">
        <x:v>903</x:v>
      </x:c>
      <x:c r="F11" s="28" t="n">
        <x:v>2283</x:v>
      </x:c>
      <x:c r="G11" s="27" t="n">
        <x:f>E11/F11</x:f>
        <x:v>0.3955321944809461</x:v>
      </x:c>
      <x:c r="H11" s="28" t="n">
        <x:v>880</x:v>
      </x:c>
      <x:c r="I11" s="28" t="n">
        <x:v>2228</x:v>
      </x:c>
      <x:c r="J11" s="13" t="str">
        <x:v>E05013618</x:v>
      </x:c>
    </x:row>
    <x:row r="12" ht="22" customHeight="1">
      <x:c r="A12" s="2" t="str">
        <x:v>Hanworth Village</x:v>
      </x:c>
      <x:c r="B12" s="25" t="n">
        <x:v>0.385</x:v>
      </x:c>
      <x:c r="C12" s="25" t="n">
        <x:v>0.377</x:v>
      </x:c>
      <x:c r="D12" s="31" t="n">
        <x:f>(B12-C12)*100</x:f>
        <x:v>0.8000000000000007</x:v>
      </x:c>
      <x:c r="E12" s="26" t="n">
        <x:v>1404</x:v>
      </x:c>
      <x:c r="F12" s="26" t="n">
        <x:v>3648</x:v>
      </x:c>
      <x:c r="G12" s="25" t="n">
        <x:f>E12/F12</x:f>
        <x:v>0.3848684210526316</x:v>
      </x:c>
      <x:c r="H12" s="26" t="n">
        <x:v>1392</x:v>
      </x:c>
      <x:c r="I12" s="26" t="n">
        <x:v>3692</x:v>
      </x:c>
      <x:c r="J12" s="2" t="str">
        <x:v>E05013616</x:v>
      </x:c>
    </x:row>
    <x:row r="13" ht="22" customHeight="1">
      <x:c r="A13" s="13" t="str">
        <x:v>Hounslow West</x:v>
      </x:c>
      <x:c r="B13" s="27" t="n">
        <x:v>0.364</x:v>
      </x:c>
      <x:c r="C13" s="27" t="n">
        <x:v>0.36200000000000004</x:v>
      </x:c>
      <x:c r="D13" s="32" t="n">
        <x:f>(B13-C13)*100</x:f>
        <x:v>0.19999999999999463</x:v>
      </x:c>
      <x:c r="E13" s="28" t="n">
        <x:v>1228</x:v>
      </x:c>
      <x:c r="F13" s="28" t="n">
        <x:v>3375</x:v>
      </x:c>
      <x:c r="G13" s="27" t="n">
        <x:f>E13/F13</x:f>
        <x:v>0.36385185185185187</x:v>
      </x:c>
      <x:c r="H13" s="28" t="n">
        <x:v>1211</x:v>
      </x:c>
      <x:c r="I13" s="28" t="n">
        <x:v>3343</x:v>
      </x:c>
      <x:c r="J13" s="13" t="str">
        <x:v>E05013624</x:v>
      </x:c>
    </x:row>
    <x:row r="14" ht="22" customHeight="1">
      <x:c r="A14" s="2" t="str">
        <x:v>Hounslow Central</x:v>
      </x:c>
      <x:c r="B14" s="25" t="n">
        <x:v>0.36200000000000004</x:v>
      </x:c>
      <x:c r="C14" s="25" t="n">
        <x:v>0.345</x:v>
      </x:c>
      <x:c r="D14" s="31" t="n">
        <x:f>(B14-C14)*100</x:f>
        <x:v>1.700000000000007</x:v>
      </x:c>
      <x:c r="E14" s="26" t="n">
        <x:v>910</x:v>
      </x:c>
      <x:c r="F14" s="26" t="n">
        <x:v>2514</x:v>
      </x:c>
      <x:c r="G14" s="25" t="n">
        <x:f>E14/F14</x:f>
        <x:v>0.3619729514717582</x:v>
      </x:c>
      <x:c r="H14" s="26" t="n">
        <x:v>877</x:v>
      </x:c>
      <x:c r="I14" s="26" t="n">
        <x:v>2544</x:v>
      </x:c>
      <x:c r="J14" s="2" t="str">
        <x:v>E05013620</x:v>
      </x:c>
    </x:row>
    <x:row r="15" ht="22" customHeight="1">
      <x:c r="A15" s="13" t="str">
        <x:v>Feltham North</x:v>
      </x:c>
      <x:c r="B15" s="27" t="n">
        <x:v>0.34700000000000003</x:v>
      </x:c>
      <x:c r="C15" s="27" t="n">
        <x:v>0.34700000000000003</x:v>
      </x:c>
      <x:c r="D15" s="32" t="n">
        <x:f>(B15-C15)*100</x:f>
        <x:v>0</x:v>
      </x:c>
      <x:c r="E15" s="28" t="n">
        <x:v>1069</x:v>
      </x:c>
      <x:c r="F15" s="28" t="n">
        <x:v>3084</x:v>
      </x:c>
      <x:c r="G15" s="27" t="n">
        <x:f>E15/F15</x:f>
        <x:v>0.3466277561608301</x:v>
      </x:c>
      <x:c r="H15" s="28" t="n">
        <x:v>1027</x:v>
      </x:c>
      <x:c r="I15" s="28" t="n">
        <x:v>2958</x:v>
      </x:c>
      <x:c r="J15" s="13" t="str">
        <x:v>E05013613</x:v>
      </x:c>
    </x:row>
    <x:row r="16" ht="22" customHeight="1">
      <x:c r="A16" s="2" t="str">
        <x:v>Heston Central</x:v>
      </x:c>
      <x:c r="B16" s="25" t="n">
        <x:v>0.344</x:v>
      </x:c>
      <x:c r="C16" s="25" t="n">
        <x:v>0.336</x:v>
      </x:c>
      <x:c r="D16" s="31" t="n">
        <x:f>(B16-C16)*100</x:f>
        <x:v>0.7999999999999952</x:v>
      </x:c>
      <x:c r="E16" s="26" t="n">
        <x:v>1088</x:v>
      </x:c>
      <x:c r="F16" s="26" t="n">
        <x:v>3160</x:v>
      </x:c>
      <x:c r="G16" s="25" t="n">
        <x:f>E16/F16</x:f>
        <x:v>0.34430379746835443</x:v>
      </x:c>
      <x:c r="H16" s="26" t="n">
        <x:v>1075</x:v>
      </x:c>
      <x:c r="I16" s="26" t="n">
        <x:v>3204</x:v>
      </x:c>
      <x:c r="J16" s="2" t="str">
        <x:v>E05013617</x:v>
      </x:c>
    </x:row>
    <x:row r="17" ht="22" customHeight="1">
      <x:c r="A17" s="13" t="str">
        <x:v>Brentford East</x:v>
      </x:c>
      <x:c r="B17" s="27" t="n">
        <x:v>0.342</x:v>
      </x:c>
      <x:c r="C17" s="27" t="n">
        <x:v>0.361</x:v>
      </x:c>
      <x:c r="D17" s="32" t="n">
        <x:f>(B17-C17)*100</x:f>
        <x:v>-1.8999999999999961</x:v>
      </x:c>
      <x:c r="E17" s="28" t="n">
        <x:v>635</x:v>
      </x:c>
      <x:c r="F17" s="28" t="n">
        <x:v>1857</x:v>
      </x:c>
      <x:c r="G17" s="27" t="n">
        <x:f>E17/F17</x:f>
        <x:v>0.341949380721594</x:v>
      </x:c>
      <x:c r="H17" s="28" t="n">
        <x:v>686</x:v>
      </x:c>
      <x:c r="I17" s="28" t="n">
        <x:v>1898</x:v>
      </x:c>
      <x:c r="J17" s="13" t="str">
        <x:v>E05013607</x:v>
      </x:c>
    </x:row>
    <x:row r="18" ht="22" customHeight="1">
      <x:c r="A18" s="2" t="str">
        <x:v>Hounslow East</x:v>
      </x:c>
      <x:c r="B18" s="25" t="n">
        <x:v>0.33399999999999996</x:v>
      </x:c>
      <x:c r="C18" s="25" t="n">
        <x:v>0.33899999999999997</x:v>
      </x:c>
      <x:c r="D18" s="31" t="n">
        <x:f>(B18-C18)*100</x:f>
        <x:v>-0.5000000000000004</x:v>
      </x:c>
      <x:c r="E18" s="26" t="n">
        <x:v>625</x:v>
      </x:c>
      <x:c r="F18" s="26" t="n">
        <x:v>1873</x:v>
      </x:c>
      <x:c r="G18" s="25" t="n">
        <x:f>E18/F18</x:f>
        <x:v>0.3336892685531233</x:v>
      </x:c>
      <x:c r="H18" s="26" t="n">
        <x:v>631</x:v>
      </x:c>
      <x:c r="I18" s="26" t="n">
        <x:v>1862</x:v>
      </x:c>
      <x:c r="J18" s="2" t="str">
        <x:v>E05013621</x:v>
      </x:c>
    </x:row>
    <x:row r="19" ht="22" customHeight="1">
      <x:c r="A19" s="13" t="str">
        <x:v>Bedfont</x:v>
      </x:c>
      <x:c r="B19" s="27" t="n">
        <x:v>0.325</x:v>
      </x:c>
      <x:c r="C19" s="27" t="n">
        <x:v>0.33899999999999997</x:v>
      </x:c>
      <x:c r="D19" s="32" t="n">
        <x:f>(B19-C19)*100</x:f>
        <x:v>-1.3999999999999957</x:v>
      </x:c>
      <x:c r="E19" s="28" t="n">
        <x:v>1076</x:v>
      </x:c>
      <x:c r="F19" s="28" t="n">
        <x:v>3306</x:v>
      </x:c>
      <x:c r="G19" s="27" t="n">
        <x:f>E19/F19</x:f>
        <x:v>0.3254688445251059</x:v>
      </x:c>
      <x:c r="H19" s="28" t="n">
        <x:v>1115</x:v>
      </x:c>
      <x:c r="I19" s="28" t="n">
        <x:v>3285</x:v>
      </x:c>
      <x:c r="J19" s="13" t="str">
        <x:v>E05013606</x:v>
      </x:c>
    </x:row>
    <x:row r="20" ht="22" customHeight="1">
      <x:c r="A20" s="2" t="str">
        <x:v>Hanworth Park</x:v>
      </x:c>
      <x:c r="B20" s="25" t="n">
        <x:v>0.309</x:v>
      </x:c>
      <x:c r="C20" s="25" t="n">
        <x:v>0.316</x:v>
      </x:c>
      <x:c r="D20" s="31" t="n">
        <x:f>(B20-C20)*100</x:f>
        <x:v>-0.7000000000000006</x:v>
      </x:c>
      <x:c r="E20" s="26" t="n">
        <x:v>699</x:v>
      </x:c>
      <x:c r="F20" s="26" t="n">
        <x:v>2261</x:v>
      </x:c>
      <x:c r="G20" s="25" t="n">
        <x:f>E20/F20</x:f>
        <x:v>0.30915524104378594</x:v>
      </x:c>
      <x:c r="H20" s="26" t="n">
        <x:v>706</x:v>
      </x:c>
      <x:c r="I20" s="26" t="n">
        <x:v>2236</x:v>
      </x:c>
      <x:c r="J20" s="2" t="str">
        <x:v>E05013615</x:v>
      </x:c>
    </x:row>
    <x:row r="21" ht="22" customHeight="1">
      <x:c r="A21" s="13" t="str">
        <x:v>Feltham West</x:v>
      </x:c>
      <x:c r="B21" s="27" t="n">
        <x:v>0.308</x:v>
      </x:c>
      <x:c r="C21" s="27" t="n">
        <x:v>0.303</x:v>
      </x:c>
      <x:c r="D21" s="32" t="n">
        <x:f>(B21-C21)*100</x:f>
        <x:v>0.5000000000000004</x:v>
      </x:c>
      <x:c r="E21" s="28" t="n">
        <x:v>1156</x:v>
      </x:c>
      <x:c r="F21" s="28" t="n">
        <x:v>3759</x:v>
      </x:c>
      <x:c r="G21" s="27" t="n">
        <x:f>E21/F21</x:f>
        <x:v>0.3075285980313913</x:v>
      </x:c>
      <x:c r="H21" s="28" t="n">
        <x:v>1144</x:v>
      </x:c>
      <x:c r="I21" s="28" t="n">
        <x:v>3778</x:v>
      </x:c>
      <x:c r="J21" s="13" t="str">
        <x:v>E05013614</x:v>
      </x:c>
    </x:row>
    <x:row r="22" ht="22" customHeight="1">
      <x:c r="A22" s="2" t="str">
        <x:v>Syon &amp; Brentford Lock</x:v>
      </x:c>
      <x:c r="B22" s="25" t="n">
        <x:v>0.29600000000000004</x:v>
      </x:c>
      <x:c r="C22" s="25" t="n">
        <x:v>0.284</x:v>
      </x:c>
      <x:c r="D22" s="31" t="n">
        <x:f>(B22-C22)*100</x:f>
        <x:v>1.2000000000000066</x:v>
      </x:c>
      <x:c r="E22" s="26" t="n">
        <x:v>757</x:v>
      </x:c>
      <x:c r="F22" s="26" t="n">
        <x:v>2554</x:v>
      </x:c>
      <x:c r="G22" s="25" t="n">
        <x:f>E22/F22</x:f>
        <x:v>0.29639780736100235</x:v>
      </x:c>
      <x:c r="H22" s="26" t="n">
        <x:v>747</x:v>
      </x:c>
      <x:c r="I22" s="26" t="n">
        <x:v>2632</x:v>
      </x:c>
      <x:c r="J22" s="2" t="str">
        <x:v>E05013627</x:v>
      </x:c>
    </x:row>
    <x:row r="23" ht="22" customHeight="1">
      <x:c r="A23" s="13" t="str">
        <x:v>Isleworth</x:v>
      </x:c>
      <x:c r="B23" s="27" t="n">
        <x:v>0.293</x:v>
      </x:c>
      <x:c r="C23" s="27" t="n">
        <x:v>0.278</x:v>
      </x:c>
      <x:c r="D23" s="32" t="n">
        <x:f>(B23-C23)*100</x:f>
        <x:v>1.4999999999999958</x:v>
      </x:c>
      <x:c r="E23" s="28" t="n">
        <x:v>857</x:v>
      </x:c>
      <x:c r="F23" s="28" t="n">
        <x:v>2929</x:v>
      </x:c>
      <x:c r="G23" s="27" t="n">
        <x:f>E23/F23</x:f>
        <x:v>0.29259132809832705</x:v>
      </x:c>
      <x:c r="H23" s="28" t="n">
        <x:v>818</x:v>
      </x:c>
      <x:c r="I23" s="28" t="n">
        <x:v>2939</x:v>
      </x:c>
      <x:c r="J23" s="13" t="str">
        <x:v>E05013625</x:v>
      </x:c>
    </x:row>
    <x:row r="24" ht="22" customHeight="1">
      <x:c r="A24" s="2" t="str">
        <x:v>Brentford West</x:v>
      </x:c>
      <x:c r="B24" s="25" t="n">
        <x:v>0.272</x:v>
      </x:c>
      <x:c r="C24" s="25" t="n">
        <x:v>0.299</x:v>
      </x:c>
      <x:c r="D24" s="31" t="n">
        <x:f>(B24-C24)*100</x:f>
        <x:v>-2.6999999999999966</x:v>
      </x:c>
      <x:c r="E24" s="26" t="n">
        <x:v>431</x:v>
      </x:c>
      <x:c r="F24" s="26" t="n">
        <x:v>1586</x:v>
      </x:c>
      <x:c r="G24" s="25" t="n">
        <x:f>E24/F24</x:f>
        <x:v>0.2717528373266078</x:v>
      </x:c>
      <x:c r="H24" s="26" t="n">
        <x:v>474</x:v>
      </x:c>
      <x:c r="I24" s="26" t="n">
        <x:v>1583</x:v>
      </x:c>
      <x:c r="J24" s="2" t="str">
        <x:v>E05013608</x:v>
      </x:c>
    </x:row>
    <x:row r="25" ht="22" customHeight="1">
      <x:c r="A25" s="13" t="str">
        <x:v>Osterley &amp; Spring Grove</x:v>
      </x:c>
      <x:c r="B25" s="27" t="n">
        <x:v>0.243</x:v>
      </x:c>
      <x:c r="C25" s="27" t="n">
        <x:v>0.228</x:v>
      </x:c>
      <x:c r="D25" s="32" t="n">
        <x:f>(B25-C25)*100</x:f>
        <x:v>1.4999999999999987</x:v>
      </x:c>
      <x:c r="E25" s="28" t="n">
        <x:v>677</x:v>
      </x:c>
      <x:c r="F25" s="28" t="n">
        <x:v>2788</x:v>
      </x:c>
      <x:c r="G25" s="27" t="n">
        <x:f>E25/F25</x:f>
        <x:v>0.24282639885222382</x:v>
      </x:c>
      <x:c r="H25" s="28" t="n">
        <x:v>653</x:v>
      </x:c>
      <x:c r="I25" s="28" t="n">
        <x:v>2870</x:v>
      </x:c>
      <x:c r="J25" s="13" t="str">
        <x:v>E05013626</x:v>
      </x:c>
    </x:row>
    <x:row r="26" ht="22" customHeight="1">
      <x:c r="A26" s="2" t="str">
        <x:v>Hounslow South</x:v>
      </x:c>
      <x:c r="B26" s="25" t="n">
        <x:v>0.23600000000000002</x:v>
      </x:c>
      <x:c r="C26" s="25" t="n">
        <x:v>0.228</x:v>
      </x:c>
      <x:c r="D26" s="31" t="n">
        <x:f>(B26-C26)*100</x:f>
        <x:v>0.8000000000000007</x:v>
      </x:c>
      <x:c r="E26" s="26" t="n">
        <x:v>598</x:v>
      </x:c>
      <x:c r="F26" s="26" t="n">
        <x:v>2533</x:v>
      </x:c>
      <x:c r="G26" s="25" t="n">
        <x:f>E26/F26</x:f>
        <x:v>0.23608369522305567</x:v>
      </x:c>
      <x:c r="H26" s="26" t="n">
        <x:v>589</x:v>
      </x:c>
      <x:c r="I26" s="26" t="n">
        <x:v>2580</x:v>
      </x:c>
      <x:c r="J26" s="2" t="str">
        <x:v>E05013623</x:v>
      </x:c>
    </x:row>
    <x:row r="27" ht="22" customHeight="1">
      <x:c r="A27" s="13" t="str">
        <x:v>Chiswick Gunnersbury</x:v>
      </x:c>
      <x:c r="B27" s="27" t="n">
        <x:v>0.161</x:v>
      </x:c>
      <x:c r="C27" s="27" t="n">
        <x:v>0.152</x:v>
      </x:c>
      <x:c r="D27" s="32" t="n">
        <x:f>(B27-C27)*100</x:f>
        <x:v>0.9000000000000008</x:v>
      </x:c>
      <x:c r="E27" s="28" t="n">
        <x:v>302</x:v>
      </x:c>
      <x:c r="F27" s="28" t="n">
        <x:v>1879</x:v>
      </x:c>
      <x:c r="G27" s="27" t="n">
        <x:f>E27/F27</x:f>
        <x:v>0.16072378924960085</x:v>
      </x:c>
      <x:c r="H27" s="28" t="n">
        <x:v>300</x:v>
      </x:c>
      <x:c r="I27" s="28" t="n">
        <x:v>1973</x:v>
      </x:c>
      <x:c r="J27" s="13" t="str">
        <x:v>E05013609</x:v>
      </x:c>
    </x:row>
    <x:row r="28" ht="22" customHeight="1">
      <x:c r="A28" s="2" t="str">
        <x:v>Chiswick Riverside</x:v>
      </x:c>
      <x:c r="B28" s="25" t="n">
        <x:v>0.128</x:v>
      </x:c>
      <x:c r="C28" s="25" t="n">
        <x:v>0.124</x:v>
      </x:c>
      <x:c r="D28" s="31" t="n">
        <x:f>(B28-C28)*100</x:f>
        <x:v>0.40000000000000036</x:v>
      </x:c>
      <x:c r="E28" s="26" t="n">
        <x:v>246</x:v>
      </x:c>
      <x:c r="F28" s="26" t="n">
        <x:v>1924</x:v>
      </x:c>
      <x:c r="G28" s="25" t="n">
        <x:f>E28/F28</x:f>
        <x:v>0.12785862785862787</x:v>
      </x:c>
      <x:c r="H28" s="26" t="n">
        <x:v>240</x:v>
      </x:c>
      <x:c r="I28" s="26" t="n">
        <x:v>1939</x:v>
      </x:c>
      <x:c r="J28" s="2" t="str">
        <x:v>E05013611</x:v>
      </x:c>
    </x:row>
    <x:row r="29" ht="22" customHeight="1">
      <x:c r="A29" s="13" t="str">
        <x:v>Chiswick Homefields</x:v>
      </x:c>
      <x:c r="B29" s="27" t="n">
        <x:v>0.109</x:v>
      </x:c>
      <x:c r="C29" s="27" t="n">
        <x:v>0.109</x:v>
      </x:c>
      <x:c r="D29" s="32" t="n">
        <x:f>(B29-C29)*100</x:f>
        <x:v>0</x:v>
      </x:c>
      <x:c r="E29" s="28" t="n">
        <x:v>241</x:v>
      </x:c>
      <x:c r="F29" s="28" t="n">
        <x:v>2206</x:v>
      </x:c>
      <x:c r="G29" s="27" t="n">
        <x:f>E29/F29</x:f>
        <x:v>0.10924750679963735</x:v>
      </x:c>
      <x:c r="H29" s="28" t="n">
        <x:v>248</x:v>
      </x:c>
      <x:c r="I29" s="28" t="n">
        <x:v>2273</x:v>
      </x:c>
      <x:c r="J29" s="13" t="str">
        <x:v>E05013610</x:v>
      </x:c>
    </x:row>
    <x:row r="30" ht="22" customHeight="1">
      <x:c r="A30" s="2"/>
      <x:c r="B30" s="2"/>
      <x:c r="C30" s="2"/>
      <x:c r="D30" s="2"/>
      <x:c r="E30" s="2"/>
      <x:c r="F30" s="2"/>
      <x:c r="G30" s="2"/>
      <x:c r="H30" s="2"/>
      <x:c r="I30" s="2"/>
      <x:c r="J30" s="2"/>
    </x:row>
    <x:row r="31" ht="22" customHeight="1">
      <x:c r="A31" s="2"/>
      <x:c r="B31" s="2"/>
      <x:c r="C31" s="2"/>
      <x:c r="D31" s="2"/>
      <x:c r="E31" s="2"/>
      <x:c r="F31" s="2"/>
      <x:c r="G31" s="2"/>
      <x:c r="H31" s="2"/>
      <x:c r="I31" s="2"/>
      <x:c r="J31" s="2"/>
    </x:row>
    <x:row r="32" ht="22" customHeight="1">
      <x:c r="A32" s="6" t="str">
        <x:v>The count ratio is shown separately because published counts and percentages may differ slightly through rounding.</x:v>
      </x:c>
      <x:c r="B32" s="2"/>
      <x:c r="C32" s="2"/>
      <x:c r="D32" s="2"/>
      <x:c r="E32" s="2"/>
      <x:c r="F32" s="2"/>
      <x:c r="G32" s="2"/>
      <x:c r="H32" s="2"/>
      <x:c r="I32" s="2"/>
      <x:c r="J32" s="2"/>
    </x:row>
    <x:row r="33" ht="22" customHeight="1">
      <x:c r="A33" s="2"/>
      <x:c r="B33" s="2"/>
      <x:c r="C33" s="2"/>
      <x:c r="D33" s="2"/>
      <x:c r="E33" s="2"/>
      <x:c r="F33" s="2"/>
      <x:c r="G33" s="2"/>
      <x:c r="H33" s="2"/>
      <x:c r="I33" s="2"/>
      <x:c r="J33" s="2"/>
    </x:row>
    <x:row r="34" ht="22" customHeight="1">
      <x:c r="A34" s="2"/>
      <x:c r="B34" s="2"/>
      <x:c r="C34" s="2"/>
      <x:c r="D34" s="2"/>
      <x:c r="E34" s="2"/>
      <x:c r="F34" s="2"/>
      <x:c r="G34" s="2"/>
      <x:c r="H34" s="2"/>
      <x:c r="I34" s="2"/>
      <x:c r="J34" s="2"/>
    </x:row>
  </x:sheetData>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34" hidden="0" customWidth="1"/>
    <x:col min="2" max="2" width="22" hidden="0" customWidth="1"/>
    <x:col min="3" max="3" width="22" hidden="0" customWidth="1"/>
    <x:col min="4" max="4" width="22" hidden="0" customWidth="1"/>
    <x:col min="5" max="5" width="22" hidden="0" customWidth="1"/>
    <x:col min="6" max="6" width="22" hidden="0" customWidth="1"/>
    <x:col min="7" max="7" width="22" hidden="0" customWidth="1"/>
    <x:col min="8" max="8" width="22" hidden="0" customWidth="1"/>
    <x:col min="9" max="9" width="22" hidden="0" customWidth="1"/>
  </x:cols>
  <x:sheetData>
    <x:row r="1" ht="22" customHeight="1">
      <x:c r="A1" s="2"/>
      <x:c r="B1" s="2"/>
      <x:c r="C1" s="2"/>
      <x:c r="D1" s="2"/>
      <x:c r="E1" s="2"/>
      <x:c r="F1" s="2"/>
      <x:c r="G1" s="2"/>
      <x:c r="H1" s="2"/>
      <x:c r="I1" s="2"/>
    </x:row>
    <x:row r="2" ht="22" customHeight="1">
      <x:c r="A2" s="4" t="str">
        <x:v>Childhood vaccination coverage</x:v>
      </x:c>
      <x:c r="B2" s="5"/>
      <x:c r="C2" s="5"/>
      <x:c r="D2" s="5"/>
      <x:c r="E2" s="5"/>
      <x:c r="F2" s="5"/>
      <x:c r="G2" s="5"/>
      <x:c r="H2" s="5"/>
      <x:c r="I2" s="5"/>
    </x:row>
    <x:row r="3" ht="22" customHeight="1">
      <x:c r="A3" s="6" t="str">
        <x:v>The report uses MMR dose 2 by age 5 in 2024/25. It does not mean all childhood vaccinations.</x:v>
      </x:c>
      <x:c r="B3" s="2"/>
      <x:c r="C3" s="2"/>
      <x:c r="D3" s="2"/>
      <x:c r="E3" s="2"/>
      <x:c r="F3" s="2"/>
      <x:c r="G3" s="2"/>
      <x:c r="H3" s="2"/>
      <x:c r="I3" s="2"/>
    </x:row>
    <x:row r="4" ht="22" customHeight="1">
      <x:c r="A4" s="6" t="str">
        <x:v>Fourteen London authorities, including Hounslow, exclude unregistered children. Turnover and missing records can affect reported coverage.</x:v>
      </x:c>
      <x:c r="B4" s="2"/>
      <x:c r="C4" s="2"/>
      <x:c r="D4" s="2"/>
      <x:c r="E4" s="2"/>
      <x:c r="F4" s="2"/>
      <x:c r="G4" s="2"/>
      <x:c r="H4" s="2"/>
      <x:c r="I4" s="2"/>
    </x:row>
    <x:row r="5" ht="22" customHeight="1">
      <x:c r="A5" s="6" t="str">
        <x:v>PCNs group GP practices. Their patients do not correspond to residential wards; do not join these rates to ward Census values.</x:v>
      </x:c>
      <x:c r="B5" s="2"/>
      <x:c r="C5" s="2"/>
      <x:c r="D5" s="2"/>
      <x:c r="E5" s="2"/>
      <x:c r="F5" s="2"/>
      <x:c r="G5" s="2"/>
      <x:c r="H5" s="2"/>
      <x:c r="I5" s="2"/>
    </x:row>
    <x:row r="6" ht="22" customHeight="1">
      <x:c r="A6" s="2"/>
      <x:c r="B6" s="2"/>
      <x:c r="C6" s="2"/>
      <x:c r="D6" s="2"/>
      <x:c r="E6" s="2"/>
      <x:c r="F6" s="2"/>
      <x:c r="G6" s="2"/>
      <x:c r="H6" s="2"/>
      <x:c r="I6" s="2"/>
    </x:row>
    <x:row r="7" ht="53" customHeight="1">
      <x:c r="A7" s="15" t="str">
        <x:v>Area</x:v>
      </x:c>
      <x:c r="B7" s="15" t="str">
        <x:v>MMR2 by age 5 2024/25</x:v>
      </x:c>
      <x:c r="C7" s="15" t="str">
        <x:v>MMR2 by age 5 2025/26</x:v>
      </x:c>
      <x:c r="D7" s="15" t="str">
        <x:v>Change percentage points</x:v>
      </x:c>
      <x:c r="E7" s="15" t="str">
        <x:v>Source table</x:v>
      </x:c>
      <x:c r="F7" s="15" t="str">
        <x:v>Metric</x:v>
      </x:c>
      <x:c r="G7" s="2"/>
      <x:c r="H7" s="2"/>
      <x:c r="I7" s="2"/>
    </x:row>
    <x:row r="8" ht="22" customHeight="1">
      <x:c r="A8" s="2" t="str">
        <x:v>Hounslow</x:v>
      </x:c>
      <x:c r="B8" s="25" t="n">
        <x:v>0.708</x:v>
      </x:c>
      <x:c r="C8" s="25" t="n">
        <x:v>0.718</x:v>
      </x:c>
      <x:c r="D8" s="31" t="n">
        <x:f>(C8-B8)*100</x:f>
        <x:v>1.0000000000000009</x:v>
      </x:c>
      <x:c r="E8" s="29" t="str">
        <x:v>T6a_UTLA5y</x:v>
      </x:c>
      <x:c r="F8" s="2" t="str">
        <x:v>MMR two doses at 5 years</x:v>
      </x:c>
      <x:c r="G8" s="2"/>
      <x:c r="H8" s="2"/>
      <x:c r="I8" s="2"/>
    </x:row>
    <x:row r="9" ht="22" customHeight="1">
      <x:c r="A9" s="13" t="str">
        <x:v>Richmond upon Thames</x:v>
      </x:c>
      <x:c r="B9" s="27" t="n">
        <x:v>0.688</x:v>
      </x:c>
      <x:c r="C9" s="27" t="n">
        <x:v>0.7020000000000001</x:v>
      </x:c>
      <x:c r="D9" s="32" t="n">
        <x:f>(C9-B9)*100</x:f>
        <x:v>1.4000000000000123</x:v>
      </x:c>
      <x:c r="E9" s="30" t="str">
        <x:v>T6a_UTLA5y</x:v>
      </x:c>
      <x:c r="F9" s="13" t="str">
        <x:v>MMR two doses at 5 years</x:v>
      </x:c>
      <x:c r="G9" s="2"/>
      <x:c r="H9" s="2"/>
      <x:c r="I9" s="2"/>
    </x:row>
    <x:row r="10" ht="22" customHeight="1">
      <x:c r="A10" s="2" t="str">
        <x:v>Ealing</x:v>
      </x:c>
      <x:c r="B10" s="25" t="n">
        <x:v>0.7190000000000001</x:v>
      </x:c>
      <x:c r="C10" s="25" t="n">
        <x:v>0.742</x:v>
      </x:c>
      <x:c r="D10" s="31" t="n">
        <x:f>(C10-B10)*100</x:f>
        <x:v>2.299999999999991</x:v>
      </x:c>
      <x:c r="E10" s="29" t="str">
        <x:v>T6a_UTLA5y</x:v>
      </x:c>
      <x:c r="F10" s="2" t="str">
        <x:v>MMR two doses at 5 years</x:v>
      </x:c>
      <x:c r="G10" s="2"/>
      <x:c r="H10" s="2"/>
      <x:c r="I10" s="2"/>
    </x:row>
    <x:row r="11" ht="22" customHeight="1">
      <x:c r="A11" s="13" t="str">
        <x:v>Hillingdon</x:v>
      </x:c>
      <x:c r="B11" s="27" t="n">
        <x:v>0.743</x:v>
      </x:c>
      <x:c r="C11" s="27" t="n">
        <x:v>0.792</x:v>
      </x:c>
      <x:c r="D11" s="32" t="n">
        <x:f>(C11-B11)*100</x:f>
        <x:v>4.900000000000004</x:v>
      </x:c>
      <x:c r="E11" s="30" t="str">
        <x:v>T6a_UTLA5y</x:v>
      </x:c>
      <x:c r="F11" s="13" t="str">
        <x:v>MMR two doses at 5 years</x:v>
      </x:c>
      <x:c r="G11" s="2"/>
      <x:c r="H11" s="2"/>
      <x:c r="I11" s="2"/>
    </x:row>
    <x:row r="12" ht="22" customHeight="1">
      <x:c r="A12" s="2" t="str">
        <x:v>London</x:v>
      </x:c>
      <x:c r="B12" s="25" t="n">
        <x:v>0.696</x:v>
      </x:c>
      <x:c r="C12" s="25" t="n">
        <x:v>0.7040000000000001</x:v>
      </x:c>
      <x:c r="D12" s="31" t="n">
        <x:f>(C12-B12)*100</x:f>
        <x:v>0.8000000000000118</x:v>
      </x:c>
      <x:c r="E12" s="29" t="str">
        <x:v>T6a_UTLA5y</x:v>
      </x:c>
      <x:c r="F12" s="2" t="str">
        <x:v>MMR two doses at 5 years</x:v>
      </x:c>
      <x:c r="G12" s="2"/>
      <x:c r="H12" s="2"/>
      <x:c r="I12" s="2"/>
    </x:row>
    <x:row r="13" ht="22" customHeight="1">
      <x:c r="A13" s="13" t="str">
        <x:v>England</x:v>
      </x:c>
      <x:c r="B13" s="27" t="n">
        <x:v>0.8370000000000001</x:v>
      </x:c>
      <x:c r="C13" s="27" t="n">
        <x:v>0.838</x:v>
      </x:c>
      <x:c r="D13" s="32" t="n">
        <x:f>(C13-B13)*100</x:f>
        <x:v>0.09999999999998899</x:v>
      </x:c>
      <x:c r="E13" s="30" t="str">
        <x:v>T6a_UTLA5y</x:v>
      </x:c>
      <x:c r="F13" s="13" t="str">
        <x:v>MMR two doses at 5 years</x:v>
      </x:c>
      <x:c r="G13" s="2"/>
      <x:c r="H13" s="2"/>
      <x:c r="I13" s="2"/>
    </x:row>
    <x:row r="14" ht="22" customHeight="1">
      <x:c r="A14" s="2"/>
      <x:c r="B14" s="2"/>
      <x:c r="C14" s="2"/>
      <x:c r="D14" s="2"/>
      <x:c r="E14" s="2"/>
      <x:c r="F14" s="2"/>
      <x:c r="G14" s="2"/>
      <x:c r="H14" s="2"/>
      <x:c r="I14" s="2"/>
    </x:row>
    <x:row r="15" ht="22" customHeight="1">
      <x:c r="A15" s="2"/>
      <x:c r="B15" s="2"/>
      <x:c r="C15" s="2"/>
      <x:c r="D15" s="2"/>
      <x:c r="E15" s="2"/>
      <x:c r="F15" s="2"/>
      <x:c r="G15" s="2"/>
      <x:c r="H15" s="2"/>
      <x:c r="I15" s="2"/>
    </x:row>
    <x:row r="16" ht="65" customHeight="1">
      <x:c r="A16" s="15" t="str">
        <x:v>PCN</x:v>
      </x:c>
      <x:c r="B16" s="15" t="str">
        <x:v>Eligible age 5 2024/25</x:v>
      </x:c>
      <x:c r="C16" s="15" t="str">
        <x:v>MMR2 by age 5 2024/25</x:v>
      </x:c>
      <x:c r="D16" s="15" t="str">
        <x:v>Eligible age 5 2025/26</x:v>
      </x:c>
      <x:c r="E16" s="15" t="str">
        <x:v>MMR2 by age 5 2025/26</x:v>
      </x:c>
      <x:c r="F16" s="15" t="str">
        <x:v>Change percentage points</x:v>
      </x:c>
      <x:c r="G16" s="15" t="str">
        <x:v>MMR1 by age 2 2025/26</x:v>
      </x:c>
      <x:c r="H16" s="15" t="str">
        <x:v>6 in 1 by age 1 2025/26</x:v>
      </x:c>
      <x:c r="I16" s="2"/>
    </x:row>
    <x:row r="17" ht="22" customHeight="1">
      <x:c r="A17" s="2" t="str">
        <x:v>Brentworth PCN</x:v>
      </x:c>
      <x:c r="B17" s="2" t="n">
        <x:v>657</x:v>
      </x:c>
      <x:c r="C17" s="25" t="n">
        <x:v>0.7120000000000001</x:v>
      </x:c>
      <x:c r="D17" s="2" t="n">
        <x:v>604</x:v>
      </x:c>
      <x:c r="E17" s="25" t="n">
        <x:v>0.71</x:v>
      </x:c>
      <x:c r="F17" s="31" t="n">
        <x:f>(E17-C17)*100</x:f>
        <x:v>-0.20000000000001128</x:v>
      </x:c>
      <x:c r="G17" s="25" t="n">
        <x:v>0.787</x:v>
      </x:c>
      <x:c r="H17" s="25" t="n">
        <x:v>0.872</x:v>
      </x:c>
      <x:c r="I17" s="2"/>
    </x:row>
    <x:row r="18" ht="22" customHeight="1">
      <x:c r="A18" s="13" t="str">
        <x:v>Chiswick PCN</x:v>
      </x:c>
      <x:c r="B18" s="13" t="n">
        <x:v>366</x:v>
      </x:c>
      <x:c r="C18" s="27" t="n">
        <x:v>0.787</x:v>
      </x:c>
      <x:c r="D18" s="13" t="n">
        <x:v>414</x:v>
      </x:c>
      <x:c r="E18" s="27" t="n">
        <x:v>0.809</x:v>
      </x:c>
      <x:c r="F18" s="32" t="n">
        <x:f>(E18-C18)*100</x:f>
        <x:v>2.200000000000002</x:v>
      </x:c>
      <x:c r="G18" s="27" t="n">
        <x:v>0.871</x:v>
      </x:c>
      <x:c r="H18" s="27" t="n">
        <x:v>0.9059999999999999</x:v>
      </x:c>
      <x:c r="I18" s="2"/>
    </x:row>
    <x:row r="19" ht="22" customHeight="1">
      <x:c r="A19" s="2" t="str">
        <x:v>Feltham And Bedfont PCN</x:v>
      </x:c>
      <x:c r="B19" s="2" t="n">
        <x:v>936</x:v>
      </x:c>
      <x:c r="C19" s="25" t="n">
        <x:v>0.7120000000000001</x:v>
      </x:c>
      <x:c r="D19" s="2" t="n">
        <x:v>904</x:v>
      </x:c>
      <x:c r="E19" s="25" t="n">
        <x:v>0.654</x:v>
      </x:c>
      <x:c r="F19" s="31" t="n">
        <x:f>(E19-C19)*100</x:f>
        <x:v>-5.800000000000005</x:v>
      </x:c>
      <x:c r="G19" s="25" t="n">
        <x:v>0.792</x:v>
      </x:c>
      <x:c r="H19" s="25" t="n">
        <x:v>0.863</x:v>
      </x:c>
      <x:c r="I19" s="2"/>
    </x:row>
    <x:row r="20" ht="22" customHeight="1">
      <x:c r="A20" s="13" t="str">
        <x:v>Great West Road PCN</x:v>
      </x:c>
      <x:c r="B20" s="13" t="n">
        <x:v>736</x:v>
      </x:c>
      <x:c r="C20" s="27" t="n">
        <x:v>0.6920000000000001</x:v>
      </x:c>
      <x:c r="D20" s="13" t="n">
        <x:v>756</x:v>
      </x:c>
      <x:c r="E20" s="27" t="n">
        <x:v>0.7509999999999999</x:v>
      </x:c>
      <x:c r="F20" s="32" t="n">
        <x:f>(E20-C20)*100</x:f>
        <x:v>5.899999999999983</x:v>
      </x:c>
      <x:c r="G20" s="27" t="n">
        <x:v>0.858</x:v>
      </x:c>
      <x:c r="H20" s="27" t="n">
        <x:v>0.9159999999999999</x:v>
      </x:c>
      <x:c r="I20" s="2"/>
    </x:row>
    <x:row r="21" ht="22" customHeight="1">
      <x:c r="A21" s="2" t="str">
        <x:v>Hounslow Health PCN</x:v>
      </x:c>
      <x:c r="B21" s="2" t="n">
        <x:v>1057</x:v>
      </x:c>
      <x:c r="C21" s="25" t="n">
        <x:v>0.688</x:v>
      </x:c>
      <x:c r="D21" s="2" t="n">
        <x:v>978</x:v>
      </x:c>
      <x:c r="E21" s="25" t="n">
        <x:v>0.718</x:v>
      </x:c>
      <x:c r="F21" s="31" t="n">
        <x:f>(E21-C21)*100</x:f>
        <x:v>3.0000000000000027</x:v>
      </x:c>
      <x:c r="G21" s="25" t="n">
        <x:v>0.828</x:v>
      </x:c>
      <x:c r="H21" s="25" t="n">
        <x:v>0.898</x:v>
      </x:c>
      <x:c r="I21" s="2"/>
    </x:row>
    <x:row r="22" ht="22" customHeight="1">
      <x:c r="A22" s="2"/>
      <x:c r="B22" s="2"/>
      <x:c r="C22" s="2"/>
      <x:c r="D22" s="2"/>
      <x:c r="E22" s="2"/>
      <x:c r="F22" s="2"/>
      <x:c r="G22" s="2"/>
      <x:c r="H22" s="2"/>
      <x:c r="I22" s="2"/>
    </x:row>
    <x:row r="23" ht="22" customHeight="1">
      <x:c r="A23" s="2"/>
      <x:c r="B23" s="2"/>
      <x:c r="C23" s="2"/>
      <x:c r="D23" s="2"/>
      <x:c r="E23" s="2"/>
      <x:c r="F23" s="2"/>
      <x:c r="G23" s="2"/>
      <x:c r="H23" s="2"/>
      <x:c r="I23" s="2"/>
    </x:row>
    <x:row r="24" ht="22" customHeight="1">
      <x:c r="A24" s="6" t="str">
        <x:v>2025/26 source: https://www.gov.uk/government/statistics/cover-of-vaccination-evaluated-rapidly-cover-programme-april-2025-to-march-2026</x:v>
      </x:c>
      <x:c r="B24" s="2"/>
      <x:c r="C24" s="2"/>
      <x:c r="D24" s="2"/>
      <x:c r="E24" s="2"/>
      <x:c r="F24" s="2"/>
      <x:c r="G24" s="2"/>
      <x:c r="H24" s="2"/>
      <x:c r="I24" s="2"/>
    </x:row>
    <x:row r="25" ht="22" customHeight="1">
      <x:c r="A25" s="6" t="str">
        <x:v>2024/25 source: https://www.gov.uk/government/statistics/cover-of-vaccination-evaluated-rapidly-cover-programme-april-2024-to-march-2025</x:v>
      </x:c>
      <x:c r="B25" s="2"/>
      <x:c r="C25" s="2"/>
      <x:c r="D25" s="2"/>
      <x:c r="E25" s="2"/>
      <x:c r="F25" s="2"/>
      <x:c r="G25" s="2"/>
      <x:c r="H25" s="2"/>
      <x:c r="I25" s="2"/>
    </x:row>
    <x:row r="26" ht="22" customHeight="1">
      <x:c r="A26" s="2"/>
      <x:c r="B26" s="2"/>
      <x:c r="C26" s="2"/>
      <x:c r="D26" s="2"/>
      <x:c r="E26" s="2"/>
      <x:c r="F26" s="2"/>
      <x:c r="G26" s="2"/>
      <x:c r="H26" s="2"/>
      <x:c r="I26" s="2"/>
    </x:row>
    <x:row r="27" ht="22" customHeight="1">
      <x:c r="A27" s="6" t="str">
        <x:v>Area MMR2 values: table T6a. PCN values: supplementary GP tables, table 2. Rates use the source denominators.</x:v>
      </x:c>
      <x:c r="B27" s="2"/>
      <x:c r="C27" s="2"/>
      <x:c r="D27" s="2"/>
      <x:c r="E27" s="2"/>
      <x:c r="F27" s="2"/>
      <x:c r="G27" s="2"/>
      <x:c r="H27" s="2"/>
      <x:c r="I27" s="2"/>
    </x:row>
    <x:row r="28" ht="22" customHeight="1">
      <x:c r="A28" s="6" t="str">
        <x:v>Confirm overdue children and distinguish incomplete records, access barriers and informed refusal before choosing interventions.</x:v>
      </x:c>
      <x:c r="B28" s="2"/>
      <x:c r="C28" s="2"/>
      <x:c r="D28" s="2"/>
      <x:c r="E28" s="2"/>
      <x:c r="F28" s="2"/>
      <x:c r="G28" s="2"/>
      <x:c r="H28" s="2"/>
      <x:c r="I28" s="2"/>
    </x:row>
    <x:row r="29" ht="22" customHeight="1">
      <x:c r="A29" s="2"/>
      <x:c r="B29" s="2"/>
      <x:c r="C29" s="2"/>
      <x:c r="D29" s="2"/>
      <x:c r="E29" s="2"/>
      <x:c r="F29" s="2"/>
      <x:c r="G29" s="2"/>
      <x:c r="H29" s="2"/>
      <x:c r="I29" s="2"/>
    </x:row>
    <x:row r="30" ht="22" customHeight="1">
      <x:c r="A30" s="2"/>
      <x:c r="B30" s="2"/>
      <x:c r="C30" s="2"/>
      <x:c r="D30" s="2"/>
      <x:c r="E30" s="2"/>
      <x:c r="F30" s="2"/>
      <x:c r="G30" s="2"/>
      <x:c r="H30" s="2"/>
      <x:c r="I30" s="2"/>
    </x:row>
    <x:row r="31" ht="22" customHeight="1">
      <x:c r="A31" s="2"/>
      <x:c r="B31" s="2"/>
      <x:c r="C31" s="2"/>
      <x:c r="D31" s="2"/>
      <x:c r="E31" s="2"/>
      <x:c r="F31" s="2"/>
      <x:c r="G31" s="2"/>
      <x:c r="H31" s="2"/>
      <x:c r="I31" s="2"/>
    </x:row>
    <x:row r="32" ht="22" customHeight="1">
      <x:c r="A32" s="2"/>
      <x:c r="B32" s="2"/>
      <x:c r="C32" s="2"/>
      <x:c r="D32" s="2"/>
      <x:c r="E32" s="2"/>
      <x:c r="F32" s="2"/>
      <x:c r="G32" s="2"/>
      <x:c r="H32" s="2"/>
      <x:c r="I32" s="2"/>
    </x:row>
    <x:row r="33" ht="22" customHeight="1">
      <x:c r="A33" s="2"/>
      <x:c r="B33" s="2"/>
      <x:c r="C33" s="2"/>
      <x:c r="D33" s="2"/>
      <x:c r="E33" s="2"/>
      <x:c r="F33" s="2"/>
      <x:c r="G33" s="2"/>
      <x:c r="H33" s="2"/>
      <x:c r="I33" s="2"/>
    </x:row>
    <x:row r="34" ht="22" customHeight="1">
      <x:c r="A34" s="2"/>
      <x:c r="B34" s="2"/>
      <x:c r="C34" s="2"/>
      <x:c r="D34" s="2"/>
      <x:c r="E34" s="2"/>
      <x:c r="F34" s="2"/>
      <x:c r="G34" s="2"/>
      <x:c r="H34" s="2"/>
      <x:c r="I34" s="2"/>
    </x:row>
    <x:row r="35" ht="22" customHeight="1">
      <x:c r="A35" s="2"/>
      <x:c r="B35" s="2"/>
      <x:c r="C35" s="2"/>
      <x:c r="D35" s="2"/>
      <x:c r="E35" s="2"/>
      <x:c r="F35" s="2"/>
      <x:c r="G35" s="2"/>
      <x:c r="H35" s="2"/>
      <x:c r="I35" s="2"/>
    </x:row>
    <x:row r="36" ht="22" customHeight="1">
      <x:c r="A36" s="2"/>
      <x:c r="B36" s="2"/>
      <x:c r="C36" s="2"/>
      <x:c r="D36" s="2"/>
      <x:c r="E36" s="2"/>
      <x:c r="F36" s="2"/>
      <x:c r="G36" s="2"/>
      <x:c r="H36" s="2"/>
      <x:c r="I36" s="2"/>
    </x:row>
    <x:row r="37" ht="22" customHeight="1">
      <x:c r="A37" s="2"/>
      <x:c r="B37" s="2"/>
      <x:c r="C37" s="2"/>
      <x:c r="D37" s="2"/>
      <x:c r="E37" s="2"/>
      <x:c r="F37" s="2"/>
      <x:c r="G37" s="2"/>
      <x:c r="H37" s="2"/>
      <x:c r="I37" s="2"/>
    </x:row>
    <x:row r="38" ht="22" customHeight="1">
      <x:c r="A38" s="2"/>
      <x:c r="B38" s="2"/>
      <x:c r="C38" s="2"/>
      <x:c r="D38" s="2"/>
      <x:c r="E38" s="2"/>
      <x:c r="F38" s="2"/>
      <x:c r="G38" s="2"/>
      <x:c r="H38" s="2"/>
      <x:c r="I38" s="2"/>
    </x:row>
    <x:row r="39" ht="22" customHeight="1">
      <x:c r="A39" s="2"/>
      <x:c r="B39" s="2"/>
      <x:c r="C39" s="2"/>
      <x:c r="D39" s="2"/>
      <x:c r="E39" s="2"/>
      <x:c r="F39" s="2"/>
      <x:c r="G39" s="2"/>
      <x:c r="H39" s="2"/>
      <x:c r="I39" s="2"/>
    </x:row>
    <x:row r="40" ht="22" customHeight="1">
      <x:c r="A40" s="2"/>
      <x:c r="B40" s="2"/>
      <x:c r="C40" s="2"/>
      <x:c r="D40" s="2"/>
      <x:c r="E40" s="2"/>
      <x:c r="F40" s="2"/>
      <x:c r="G40" s="2"/>
      <x:c r="H40" s="2"/>
      <x:c r="I40" s="2"/>
    </x:row>
    <x:row r="41" ht="22" customHeight="1">
      <x:c r="A41" s="2"/>
      <x:c r="B41" s="2"/>
      <x:c r="C41" s="2"/>
      <x:c r="D41" s="2"/>
      <x:c r="E41" s="2"/>
      <x:c r="F41" s="2"/>
      <x:c r="G41" s="2"/>
      <x:c r="H41" s="2"/>
      <x:c r="I41" s="2"/>
    </x:row>
    <x:row r="42" ht="22" customHeight="1">
      <x:c r="A42" s="2"/>
      <x:c r="B42" s="2"/>
      <x:c r="C42" s="2"/>
      <x:c r="D42" s="2"/>
      <x:c r="E42" s="2"/>
      <x:c r="F42" s="2"/>
      <x:c r="G42" s="2"/>
      <x:c r="H42" s="2"/>
      <x:c r="I42" s="2"/>
    </x:row>
    <x:row r="43" ht="22" customHeight="1">
      <x:c r="A43" s="2"/>
      <x:c r="B43" s="2"/>
      <x:c r="C43" s="2"/>
      <x:c r="D43" s="2"/>
      <x:c r="E43" s="2"/>
      <x:c r="F43" s="2"/>
      <x:c r="G43" s="2"/>
      <x:c r="H43" s="2"/>
      <x:c r="I43" s="2"/>
    </x:row>
    <x:row r="44" ht="22" customHeight="1">
      <x:c r="A44" s="2"/>
      <x:c r="B44" s="2"/>
      <x:c r="C44" s="2"/>
      <x:c r="D44" s="2"/>
      <x:c r="E44" s="2"/>
      <x:c r="F44" s="2"/>
      <x:c r="G44" s="2"/>
      <x:c r="H44" s="2"/>
      <x:c r="I44" s="2"/>
    </x:row>
    <x:row r="45" ht="22" customHeight="1">
      <x:c r="A45" s="2"/>
      <x:c r="B45" s="2"/>
      <x:c r="C45" s="2"/>
      <x:c r="D45" s="2"/>
      <x:c r="E45" s="2"/>
      <x:c r="F45" s="2"/>
      <x:c r="G45" s="2"/>
      <x:c r="H45" s="2"/>
      <x:c r="I45" s="2"/>
    </x:row>
    <x:row r="46" ht="22" customHeight="1">
      <x:c r="A46" s="2"/>
      <x:c r="B46" s="2"/>
      <x:c r="C46" s="2"/>
      <x:c r="D46" s="2"/>
      <x:c r="E46" s="2"/>
      <x:c r="F46" s="2"/>
      <x:c r="G46" s="2"/>
      <x:c r="H46" s="2"/>
      <x:c r="I46" s="2"/>
    </x:row>
    <x:row r="47" ht="22" customHeight="1">
      <x:c r="A47" s="2"/>
      <x:c r="B47" s="2"/>
      <x:c r="C47" s="2"/>
      <x:c r="D47" s="2"/>
      <x:c r="E47" s="2"/>
      <x:c r="F47" s="2"/>
      <x:c r="G47" s="2"/>
      <x:c r="H47" s="2"/>
      <x:c r="I47" s="2"/>
    </x:row>
    <x:row r="48" ht="22" customHeight="1">
      <x:c r="A48" s="2"/>
      <x:c r="B48" s="2"/>
      <x:c r="C48" s="2"/>
      <x:c r="D48" s="2"/>
      <x:c r="E48" s="2"/>
      <x:c r="F48" s="2"/>
      <x:c r="G48" s="2"/>
      <x:c r="H48" s="2"/>
      <x:c r="I48" s="2"/>
    </x:row>
    <x:row r="49" ht="22" customHeight="1">
      <x:c r="A49" s="2"/>
      <x:c r="B49" s="2"/>
      <x:c r="C49" s="2"/>
      <x:c r="D49" s="2"/>
      <x:c r="E49" s="2"/>
      <x:c r="F49" s="2"/>
      <x:c r="G49" s="2"/>
      <x:c r="H49" s="2"/>
      <x:c r="I49" s="2"/>
    </x:row>
    <x:row r="50" ht="22" customHeight="1">
      <x:c r="A50" s="2"/>
      <x:c r="B50" s="2"/>
      <x:c r="C50" s="2"/>
      <x:c r="D50" s="2"/>
      <x:c r="E50" s="2"/>
      <x:c r="F50" s="2"/>
      <x:c r="G50" s="2"/>
      <x:c r="H50" s="2"/>
      <x:c r="I50" s="2"/>
    </x:row>
    <x:row r="51" ht="22" customHeight="1">
      <x:c r="A51" s="2"/>
      <x:c r="B51" s="2"/>
      <x:c r="C51" s="2"/>
      <x:c r="D51" s="2"/>
      <x:c r="E51" s="2"/>
      <x:c r="F51" s="2"/>
      <x:c r="G51" s="2"/>
      <x:c r="H51" s="2"/>
      <x:c r="I51" s="2"/>
    </x:row>
    <x:row r="52" ht="22" customHeight="1">
      <x:c r="A52" s="2"/>
      <x:c r="B52" s="2"/>
      <x:c r="C52" s="2"/>
      <x:c r="D52" s="2"/>
      <x:c r="E52" s="2"/>
      <x:c r="F52" s="2"/>
      <x:c r="G52" s="2"/>
      <x:c r="H52" s="2"/>
      <x:c r="I52" s="2"/>
    </x:row>
    <x:row r="53" ht="22" customHeight="1">
      <x:c r="A53" s="2"/>
      <x:c r="B53" s="2"/>
      <x:c r="C53" s="2"/>
      <x:c r="D53" s="2"/>
      <x:c r="E53" s="2"/>
      <x:c r="F53" s="2"/>
      <x:c r="G53" s="2"/>
      <x:c r="H53" s="2"/>
      <x:c r="I53" s="2"/>
    </x:row>
    <x:row r="54" ht="22" customHeight="1">
      <x:c r="A54" s="2"/>
      <x:c r="B54" s="2"/>
      <x:c r="C54" s="2"/>
      <x:c r="D54" s="2"/>
      <x:c r="E54" s="2"/>
      <x:c r="F54" s="2"/>
      <x:c r="G54" s="2"/>
      <x:c r="H54" s="2"/>
      <x:c r="I54" s="2"/>
    </x:row>
    <x:row r="55" ht="22" customHeight="1">
      <x:c r="A55" s="2"/>
      <x:c r="B55" s="2"/>
      <x:c r="C55" s="2"/>
      <x:c r="D55" s="2"/>
      <x:c r="E55" s="2"/>
      <x:c r="F55" s="2"/>
      <x:c r="G55" s="2"/>
      <x:c r="H55" s="2"/>
      <x:c r="I55" s="2"/>
    </x:row>
    <x:row r="56" ht="22" customHeight="1">
      <x:c r="A56" s="2"/>
      <x:c r="B56" s="2"/>
      <x:c r="C56" s="2"/>
      <x:c r="D56" s="2"/>
      <x:c r="E56" s="2"/>
      <x:c r="F56" s="2"/>
      <x:c r="G56" s="2"/>
      <x:c r="H56" s="2"/>
      <x:c r="I56" s="2"/>
    </x:row>
    <x:row r="57" ht="22" customHeight="1">
      <x:c r="A57" s="2"/>
      <x:c r="B57" s="2"/>
      <x:c r="C57" s="2"/>
      <x:c r="D57" s="2"/>
      <x:c r="E57" s="2"/>
      <x:c r="F57" s="2"/>
      <x:c r="G57" s="2"/>
      <x:c r="H57" s="2"/>
      <x:c r="I57" s="2"/>
    </x:row>
    <x:row r="58" ht="22" customHeight="1">
      <x:c r="A58" s="2"/>
      <x:c r="B58" s="2"/>
      <x:c r="C58" s="2"/>
      <x:c r="D58" s="2"/>
      <x:c r="E58" s="2"/>
      <x:c r="F58" s="2"/>
      <x:c r="G58" s="2"/>
      <x:c r="H58" s="2"/>
      <x:c r="I58" s="2"/>
    </x:row>
    <x:row r="59" ht="22" customHeight="1">
      <x:c r="A59" s="2"/>
      <x:c r="B59" s="2"/>
      <x:c r="C59" s="2"/>
      <x:c r="D59" s="2"/>
      <x:c r="E59" s="2"/>
      <x:c r="F59" s="2"/>
      <x:c r="G59" s="2"/>
      <x:c r="H59" s="2"/>
      <x:c r="I59" s="2"/>
    </x:row>
    <x:row r="60" ht="22" customHeight="1">
      <x:c r="A60" s="2"/>
      <x:c r="B60" s="2"/>
      <x:c r="C60" s="2"/>
      <x:c r="D60" s="2"/>
      <x:c r="E60" s="2"/>
      <x:c r="F60" s="2"/>
      <x:c r="G60" s="2"/>
      <x:c r="H60" s="2"/>
      <x:c r="I60" s="2"/>
    </x:row>
    <x:row r="61" ht="22" customHeight="1">
      <x:c r="A61" s="2"/>
      <x:c r="B61" s="2"/>
      <x:c r="C61" s="2"/>
      <x:c r="D61" s="2"/>
      <x:c r="E61" s="2"/>
      <x:c r="F61" s="2"/>
      <x:c r="G61" s="2"/>
      <x:c r="H61" s="2"/>
      <x:c r="I61" s="2"/>
    </x:row>
    <x:row r="62" ht="22" customHeight="1">
      <x:c r="A62" s="2"/>
      <x:c r="B62" s="2"/>
      <x:c r="C62" s="2"/>
      <x:c r="D62" s="2"/>
      <x:c r="E62" s="2"/>
      <x:c r="F62" s="2"/>
      <x:c r="G62" s="2"/>
      <x:c r="H62" s="2"/>
      <x:c r="I62" s="2"/>
    </x:row>
    <x:row r="63" ht="22" customHeight="1">
      <x:c r="A63" s="2"/>
      <x:c r="B63" s="2"/>
      <x:c r="C63" s="2"/>
      <x:c r="D63" s="2"/>
      <x:c r="E63" s="2"/>
      <x:c r="F63" s="2"/>
      <x:c r="G63" s="2"/>
      <x:c r="H63" s="2"/>
      <x:c r="I63" s="2"/>
    </x:row>
    <x:row r="64" ht="22" customHeight="1">
      <x:c r="A64" s="2"/>
      <x:c r="B64" s="2"/>
      <x:c r="C64" s="2"/>
      <x:c r="D64" s="2"/>
      <x:c r="E64" s="2"/>
      <x:c r="F64" s="2"/>
      <x:c r="G64" s="2"/>
      <x:c r="H64" s="2"/>
      <x:c r="I64" s="2"/>
    </x:row>
    <x:row r="65" ht="22" customHeight="1">
      <x:c r="A65" s="2"/>
      <x:c r="B65" s="2"/>
      <x:c r="C65" s="2"/>
      <x:c r="D65" s="2"/>
      <x:c r="E65" s="2"/>
      <x:c r="F65" s="2"/>
      <x:c r="G65" s="2"/>
      <x:c r="H65" s="2"/>
      <x:c r="I65" s="2"/>
    </x:row>
    <x:row r="66" ht="22" customHeight="1">
      <x:c r="A66" s="2"/>
      <x:c r="B66" s="2"/>
      <x:c r="C66" s="2"/>
      <x:c r="D66" s="2"/>
      <x:c r="E66" s="2"/>
      <x:c r="F66" s="2"/>
      <x:c r="G66" s="2"/>
      <x:c r="H66" s="2"/>
      <x:c r="I66" s="2"/>
    </x:row>
    <x:row r="67" ht="22" customHeight="1">
      <x:c r="A67" s="2"/>
      <x:c r="B67" s="2"/>
      <x:c r="C67" s="2"/>
      <x:c r="D67" s="2"/>
      <x:c r="E67" s="2"/>
      <x:c r="F67" s="2"/>
      <x:c r="G67" s="2"/>
      <x:c r="H67" s="2"/>
      <x:c r="I67" s="2"/>
    </x:row>
    <x:row r="68" ht="22" customHeight="1">
      <x:c r="A68" s="2"/>
      <x:c r="B68" s="2"/>
      <x:c r="C68" s="2"/>
      <x:c r="D68" s="2"/>
      <x:c r="E68" s="2"/>
      <x:c r="F68" s="2"/>
      <x:c r="G68" s="2"/>
      <x:c r="H68" s="2"/>
      <x:c r="I68" s="2"/>
    </x:row>
    <x:row r="69" ht="22" customHeight="1">
      <x:c r="A69" s="2"/>
      <x:c r="B69" s="2"/>
      <x:c r="C69" s="2"/>
      <x:c r="D69" s="2"/>
      <x:c r="E69" s="2"/>
      <x:c r="F69" s="2"/>
      <x:c r="G69" s="2"/>
      <x:c r="H69" s="2"/>
      <x:c r="I69" s="2"/>
    </x:row>
    <x:row r="70" ht="22" customHeight="1">
      <x:c r="A70" s="2"/>
      <x:c r="B70" s="2"/>
      <x:c r="C70" s="2"/>
      <x:c r="D70" s="2"/>
      <x:c r="E70" s="2"/>
      <x:c r="F70" s="2"/>
      <x:c r="G70" s="2"/>
      <x:c r="H70" s="2"/>
      <x:c r="I70" s="2"/>
    </x:row>
    <x:row r="71" ht="22" customHeight="1">
      <x:c r="A71" s="2"/>
      <x:c r="B71" s="2"/>
      <x:c r="C71" s="2"/>
      <x:c r="D71" s="2"/>
      <x:c r="E71" s="2"/>
      <x:c r="F71" s="2"/>
      <x:c r="G71" s="2"/>
      <x:c r="H71" s="2"/>
      <x:c r="I71" s="2"/>
    </x:row>
    <x:row r="72" ht="22" customHeight="1">
      <x:c r="A72" s="2"/>
      <x:c r="B72" s="2"/>
      <x:c r="C72" s="2"/>
      <x:c r="D72" s="2"/>
      <x:c r="E72" s="2"/>
      <x:c r="F72" s="2"/>
      <x:c r="G72" s="2"/>
      <x:c r="H72" s="2"/>
      <x:c r="I72" s="2"/>
    </x:row>
    <x:row r="73" ht="22" customHeight="1">
      <x:c r="A73" s="2"/>
      <x:c r="B73" s="2"/>
      <x:c r="C73" s="2"/>
      <x:c r="D73" s="2"/>
      <x:c r="E73" s="2"/>
      <x:c r="F73" s="2"/>
      <x:c r="G73" s="2"/>
      <x:c r="H73" s="2"/>
      <x:c r="I73" s="2"/>
    </x:row>
    <x:row r="74" ht="22" customHeight="1">
      <x:c r="A74" s="2"/>
      <x:c r="B74" s="2"/>
      <x:c r="C74" s="2"/>
      <x:c r="D74" s="2"/>
      <x:c r="E74" s="2"/>
      <x:c r="F74" s="2"/>
      <x:c r="G74" s="2"/>
      <x:c r="H74" s="2"/>
      <x:c r="I74" s="2"/>
    </x:row>
    <x:row r="75" ht="22" customHeight="1">
      <x:c r="A75" s="2"/>
      <x:c r="B75" s="2"/>
      <x:c r="C75" s="2"/>
      <x:c r="D75" s="2"/>
      <x:c r="E75" s="2"/>
      <x:c r="F75" s="2"/>
      <x:c r="G75" s="2"/>
      <x:c r="H75" s="2"/>
      <x:c r="I75" s="2"/>
    </x:row>
  </x:sheetData>
  <x:pageMargins left="0.7" right="0.7" top="0.75" bottom="0.75" header="0.3" footer="0.3"/>
</x:worksheet>
</file>

<file path=xl/worksheets/sheet5.xml><?xml version="1.0" encoding="utf-8"?>
<x:worksheet xmlns:x="http://schemas.openxmlformats.org/spreadsheetml/2006/main">
  <x:sheetViews>
    <x:sheetView showGridLines="0" workbookViewId="0">
      <x:pane xSplit="1" ySplit="7" topLeftCell="B8" activePane="bottomRight" state="frozen"/>
    </x:sheetView>
  </x:sheetViews>
  <x:sheetFormatPr defaultRowHeight="15"/>
  <x:cols>
    <x:col min="1" max="1" width="31" hidden="0" customWidth="1"/>
    <x:col min="2" max="2" width="24" hidden="0" customWidth="1"/>
    <x:col min="3" max="3" width="24" hidden="0" customWidth="1"/>
    <x:col min="4" max="4" width="24" hidden="0" customWidth="1"/>
    <x:col min="5" max="5" width="21" hidden="0" customWidth="1"/>
    <x:col min="6" max="6" width="21" hidden="0" customWidth="1"/>
    <x:col min="7" max="7" width="21" hidden="0" customWidth="1"/>
  </x:cols>
  <x:sheetData>
    <x:row r="1" ht="22" customHeight="1">
      <x:c r="A1" s="2"/>
      <x:c r="B1" s="2"/>
      <x:c r="C1" s="2"/>
      <x:c r="D1" s="2"/>
      <x:c r="E1" s="2"/>
      <x:c r="F1" s="2"/>
      <x:c r="G1" s="2"/>
    </x:row>
    <x:row r="2" ht="22" customHeight="1">
      <x:c r="A2" s="4" t="str">
        <x:v>Overcrowding in households with children</x:v>
      </x:c>
      <x:c r="B2" s="5"/>
      <x:c r="C2" s="5"/>
      <x:c r="D2" s="5"/>
      <x:c r="E2" s="5"/>
      <x:c r="F2" s="5"/>
      <x:c r="G2" s="5"/>
    </x:row>
    <x:row r="3" ht="22" customHeight="1">
      <x:c r="A3" s="6" t="str">
        <x:v>Census 2021 households with dependent children, using 2022 ward boundaries. This is not the percentage of children.</x:v>
      </x:c>
      <x:c r="B3" s="2"/>
      <x:c r="C3" s="2"/>
      <x:c r="D3" s="2"/>
      <x:c r="E3" s="2"/>
      <x:c r="F3" s="2"/>
      <x:c r="G3" s="2"/>
    </x:row>
    <x:row r="4" ht="22" customHeight="1">
      <x:c r="A4" s="6" t="str">
        <x:v>Source: https://www.nomisweb.co.uk/datasets/c2021rm098</x:v>
      </x:c>
      <x:c r="B4" s="2"/>
      <x:c r="C4" s="2"/>
      <x:c r="D4" s="2"/>
      <x:c r="E4" s="2"/>
      <x:c r="F4" s="2"/>
      <x:c r="G4" s="2"/>
    </x:row>
    <x:row r="5" ht="22" customHeight="1">
      <x:c r="A5" s="6" t="str">
        <x:v>Bedroom occupancy rating below zero. Census dependent-child household categories 5, 8, 10 and 13 are combined.</x:v>
      </x:c>
      <x:c r="B5" s="2"/>
      <x:c r="C5" s="2"/>
      <x:c r="D5" s="2"/>
      <x:c r="E5" s="2"/>
      <x:c r="F5" s="2"/>
      <x:c r="G5" s="2"/>
    </x:row>
    <x:row r="6" ht="22" customHeight="1">
      <x:c r="A6" s="2"/>
      <x:c r="B6" s="2"/>
      <x:c r="C6" s="2"/>
      <x:c r="D6" s="2"/>
      <x:c r="E6" s="2"/>
      <x:c r="F6" s="2"/>
      <x:c r="G6" s="2"/>
    </x:row>
    <x:row r="7" ht="52" customHeight="1">
      <x:c r="A7" s="15" t="str">
        <x:v>Ward or area</x:v>
      </x:c>
      <x:c r="B7" s="15" t="str">
        <x:v>Overcrowded share</x:v>
      </x:c>
      <x:c r="C7" s="15" t="str">
        <x:v>Overcrowded households</x:v>
      </x:c>
      <x:c r="D7" s="15" t="str">
        <x:v>Households with dependent children</x:v>
      </x:c>
      <x:c r="E7" s="15" t="str">
        <x:v>Geography</x:v>
      </x:c>
      <x:c r="F7" s="15" t="str">
        <x:v>Ward/area code</x:v>
      </x:c>
      <x:c r="G7" s="15" t="str">
        <x:v>Census year</x:v>
      </x:c>
    </x:row>
    <x:row r="8" ht="22" customHeight="1">
      <x:c r="A8" s="2" t="str">
        <x:v>Hounslow Central</x:v>
      </x:c>
      <x:c r="B8" s="25" t="n">
        <x:f>C8/D8</x:f>
        <x:v>0.5139771283354511</x:v>
      </x:c>
      <x:c r="C8" s="26" t="n">
        <x:v>809</x:v>
      </x:c>
      <x:c r="D8" s="26" t="n">
        <x:v>1574</x:v>
      </x:c>
      <x:c r="E8" s="29" t="str">
        <x:v>2022 wards</x:v>
      </x:c>
      <x:c r="F8" s="2" t="str">
        <x:v>E05013620</x:v>
      </x:c>
      <x:c r="G8" s="2" t="n">
        <x:v>2021</x:v>
      </x:c>
    </x:row>
    <x:row r="9" ht="22" customHeight="1">
      <x:c r="A9" s="13" t="str">
        <x:v>Hounslow West</x:v>
      </x:c>
      <x:c r="B9" s="27" t="n">
        <x:f>C9/D9</x:f>
        <x:v>0.45738354806739345</x:v>
      </x:c>
      <x:c r="C9" s="28" t="n">
        <x:v>923</x:v>
      </x:c>
      <x:c r="D9" s="28" t="n">
        <x:v>2018</x:v>
      </x:c>
      <x:c r="E9" s="30" t="str">
        <x:v>2022 wards</x:v>
      </x:c>
      <x:c r="F9" s="13" t="str">
        <x:v>E05013624</x:v>
      </x:c>
      <x:c r="G9" s="13" t="n">
        <x:v>2021</x:v>
      </x:c>
    </x:row>
    <x:row r="10" ht="22" customHeight="1">
      <x:c r="A10" s="2" t="str">
        <x:v>Cranford</x:v>
      </x:c>
      <x:c r="B10" s="25" t="n">
        <x:f>C10/D10</x:f>
        <x:v>0.42097560975609755</x:v>
      </x:c>
      <x:c r="C10" s="26" t="n">
        <x:v>863</x:v>
      </x:c>
      <x:c r="D10" s="26" t="n">
        <x:v>2050</x:v>
      </x:c>
      <x:c r="E10" s="29" t="str">
        <x:v>2022 wards</x:v>
      </x:c>
      <x:c r="F10" s="2" t="str">
        <x:v>E05013612</x:v>
      </x:c>
      <x:c r="G10" s="2" t="n">
        <x:v>2021</x:v>
      </x:c>
    </x:row>
    <x:row r="11" ht="22" customHeight="1">
      <x:c r="A11" s="13" t="str">
        <x:v>Hounslow Heath</x:v>
      </x:c>
      <x:c r="B11" s="27" t="n">
        <x:f>C11/D11</x:f>
        <x:v>0.3994661921708185</x:v>
      </x:c>
      <x:c r="C11" s="28" t="n">
        <x:v>898</x:v>
      </x:c>
      <x:c r="D11" s="28" t="n">
        <x:v>2248</x:v>
      </x:c>
      <x:c r="E11" s="30" t="str">
        <x:v>2022 wards</x:v>
      </x:c>
      <x:c r="F11" s="13" t="str">
        <x:v>E05013622</x:v>
      </x:c>
      <x:c r="G11" s="13" t="n">
        <x:v>2021</x:v>
      </x:c>
    </x:row>
    <x:row r="12" ht="22" customHeight="1">
      <x:c r="A12" s="2" t="str">
        <x:v>Brentford East</x:v>
      </x:c>
      <x:c r="B12" s="25" t="n">
        <x:f>C12/D12</x:f>
        <x:v>0.38448422847399827</x:v>
      </x:c>
      <x:c r="C12" s="26" t="n">
        <x:v>451</x:v>
      </x:c>
      <x:c r="D12" s="26" t="n">
        <x:v>1173</x:v>
      </x:c>
      <x:c r="E12" s="29" t="str">
        <x:v>2022 wards</x:v>
      </x:c>
      <x:c r="F12" s="2" t="str">
        <x:v>E05013607</x:v>
      </x:c>
      <x:c r="G12" s="2" t="n">
        <x:v>2021</x:v>
      </x:c>
    </x:row>
    <x:row r="13" ht="22" customHeight="1">
      <x:c r="A13" s="13" t="str">
        <x:v>Heston Central</x:v>
      </x:c>
      <x:c r="B13" s="27" t="n">
        <x:f>C13/D13</x:f>
        <x:v>0.35974304068522484</x:v>
      </x:c>
      <x:c r="C13" s="28" t="n">
        <x:v>672</x:v>
      </x:c>
      <x:c r="D13" s="28" t="n">
        <x:v>1868</x:v>
      </x:c>
      <x:c r="E13" s="30" t="str">
        <x:v>2022 wards</x:v>
      </x:c>
      <x:c r="F13" s="13" t="str">
        <x:v>E05013617</x:v>
      </x:c>
      <x:c r="G13" s="13" t="n">
        <x:v>2021</x:v>
      </x:c>
    </x:row>
    <x:row r="14" ht="22" customHeight="1">
      <x:c r="A14" s="2" t="str">
        <x:v>Hounslow East</x:v>
      </x:c>
      <x:c r="B14" s="25" t="n">
        <x:f>C14/D14</x:f>
        <x:v>0.3526490066225166</x:v>
      </x:c>
      <x:c r="C14" s="26" t="n">
        <x:v>426</x:v>
      </x:c>
      <x:c r="D14" s="26" t="n">
        <x:v>1208</x:v>
      </x:c>
      <x:c r="E14" s="29" t="str">
        <x:v>2022 wards</x:v>
      </x:c>
      <x:c r="F14" s="2" t="str">
        <x:v>E05013621</x:v>
      </x:c>
      <x:c r="G14" s="2" t="n">
        <x:v>2021</x:v>
      </x:c>
    </x:row>
    <x:row r="15" ht="22" customHeight="1">
      <x:c r="A15" s="13" t="str">
        <x:v>Heston West</x:v>
      </x:c>
      <x:c r="B15" s="27" t="n">
        <x:f>C15/D15</x:f>
        <x:v>0.3434093161546085</x:v>
      </x:c>
      <x:c r="C15" s="28" t="n">
        <x:v>693</x:v>
      </x:c>
      <x:c r="D15" s="28" t="n">
        <x:v>2018</x:v>
      </x:c>
      <x:c r="E15" s="30" t="str">
        <x:v>2022 wards</x:v>
      </x:c>
      <x:c r="F15" s="13" t="str">
        <x:v>E05013619</x:v>
      </x:c>
      <x:c r="G15" s="13" t="n">
        <x:v>2021</x:v>
      </x:c>
    </x:row>
    <x:row r="16" ht="22" customHeight="1">
      <x:c r="A16" s="2" t="str">
        <x:v>Feltham North</x:v>
      </x:c>
      <x:c r="B16" s="25" t="n">
        <x:f>C16/D16</x:f>
        <x:v>0.31916243654822335</x:v>
      </x:c>
      <x:c r="C16" s="26" t="n">
        <x:v>503</x:v>
      </x:c>
      <x:c r="D16" s="26" t="n">
        <x:v>1576</x:v>
      </x:c>
      <x:c r="E16" s="29" t="str">
        <x:v>2022 wards</x:v>
      </x:c>
      <x:c r="F16" s="2" t="str">
        <x:v>E05013613</x:v>
      </x:c>
      <x:c r="G16" s="2" t="n">
        <x:v>2021</x:v>
      </x:c>
    </x:row>
    <x:row r="17" ht="22" customHeight="1">
      <x:c r="A17" s="13" t="str">
        <x:v>Bedfont</x:v>
      </x:c>
      <x:c r="B17" s="27" t="n">
        <x:f>C17/D17</x:f>
        <x:v>0.31262425447316106</x:v>
      </x:c>
      <x:c r="C17" s="28" t="n">
        <x:v>629</x:v>
      </x:c>
      <x:c r="D17" s="28" t="n">
        <x:v>2012</x:v>
      </x:c>
      <x:c r="E17" s="30" t="str">
        <x:v>2022 wards</x:v>
      </x:c>
      <x:c r="F17" s="13" t="str">
        <x:v>E05013606</x:v>
      </x:c>
      <x:c r="G17" s="13" t="n">
        <x:v>2021</x:v>
      </x:c>
    </x:row>
    <x:row r="18" ht="22" customHeight="1">
      <x:c r="A18" s="2" t="str">
        <x:v>Heston East</x:v>
      </x:c>
      <x:c r="B18" s="25" t="n">
        <x:f>C18/D18</x:f>
        <x:v>0.2883817427385892</x:v>
      </x:c>
      <x:c r="C18" s="26" t="n">
        <x:v>417</x:v>
      </x:c>
      <x:c r="D18" s="26" t="n">
        <x:v>1446</x:v>
      </x:c>
      <x:c r="E18" s="29" t="str">
        <x:v>2022 wards</x:v>
      </x:c>
      <x:c r="F18" s="2" t="str">
        <x:v>E05013618</x:v>
      </x:c>
      <x:c r="G18" s="2" t="n">
        <x:v>2021</x:v>
      </x:c>
    </x:row>
    <x:row r="19" ht="22" customHeight="1">
      <x:c r="A19" s="13" t="str">
        <x:v>Feltham West</x:v>
      </x:c>
      <x:c r="B19" s="27" t="n">
        <x:f>C19/D19</x:f>
        <x:v>0.2866638969671791</x:v>
      </x:c>
      <x:c r="C19" s="28" t="n">
        <x:v>690</x:v>
      </x:c>
      <x:c r="D19" s="28" t="n">
        <x:v>2407</x:v>
      </x:c>
      <x:c r="E19" s="30" t="str">
        <x:v>2022 wards</x:v>
      </x:c>
      <x:c r="F19" s="13" t="str">
        <x:v>E05013614</x:v>
      </x:c>
      <x:c r="G19" s="13" t="n">
        <x:v>2021</x:v>
      </x:c>
    </x:row>
    <x:row r="20" ht="22" customHeight="1">
      <x:c r="A20" s="2" t="str">
        <x:v>Hanworth Village</x:v>
      </x:c>
      <x:c r="B20" s="25" t="n">
        <x:f>C20/D20</x:f>
        <x:v>0.28615794143744455</x:v>
      </x:c>
      <x:c r="C20" s="26" t="n">
        <x:v>645</x:v>
      </x:c>
      <x:c r="D20" s="26" t="n">
        <x:v>2254</x:v>
      </x:c>
      <x:c r="E20" s="29" t="str">
        <x:v>2022 wards</x:v>
      </x:c>
      <x:c r="F20" s="2" t="str">
        <x:v>E05013616</x:v>
      </x:c>
      <x:c r="G20" s="2" t="n">
        <x:v>2021</x:v>
      </x:c>
    </x:row>
    <x:row r="21" ht="22" customHeight="1">
      <x:c r="A21" s="13" t="str">
        <x:v>Hanworth Park</x:v>
      </x:c>
      <x:c r="B21" s="27" t="n">
        <x:f>C21/D21</x:f>
        <x:v>0.27706552706552706</x:v>
      </x:c>
      <x:c r="C21" s="28" t="n">
        <x:v>389</x:v>
      </x:c>
      <x:c r="D21" s="28" t="n">
        <x:v>1404</x:v>
      </x:c>
      <x:c r="E21" s="30" t="str">
        <x:v>2022 wards</x:v>
      </x:c>
      <x:c r="F21" s="13" t="str">
        <x:v>E05013615</x:v>
      </x:c>
      <x:c r="G21" s="13" t="n">
        <x:v>2021</x:v>
      </x:c>
    </x:row>
    <x:row r="22" ht="22" customHeight="1">
      <x:c r="A22" s="2" t="str">
        <x:v>Syon &amp; Brentford Lock</x:v>
      </x:c>
      <x:c r="B22" s="25" t="n">
        <x:f>C22/D22</x:f>
        <x:v>0.26634958382877527</x:v>
      </x:c>
      <x:c r="C22" s="26" t="n">
        <x:v>448</x:v>
      </x:c>
      <x:c r="D22" s="26" t="n">
        <x:v>1682</x:v>
      </x:c>
      <x:c r="E22" s="29" t="str">
        <x:v>2022 wards</x:v>
      </x:c>
      <x:c r="F22" s="2" t="str">
        <x:v>E05013627</x:v>
      </x:c>
      <x:c r="G22" s="2" t="n">
        <x:v>2021</x:v>
      </x:c>
    </x:row>
    <x:row r="23" ht="22" customHeight="1">
      <x:c r="A23" s="13" t="str">
        <x:v>Isleworth</x:v>
      </x:c>
      <x:c r="B23" s="27" t="n">
        <x:f>C23/D23</x:f>
        <x:v>0.24006195147134746</x:v>
      </x:c>
      <x:c r="C23" s="28" t="n">
        <x:v>465</x:v>
      </x:c>
      <x:c r="D23" s="28" t="n">
        <x:v>1937</x:v>
      </x:c>
      <x:c r="E23" s="30" t="str">
        <x:v>2022 wards</x:v>
      </x:c>
      <x:c r="F23" s="13" t="str">
        <x:v>E05013625</x:v>
      </x:c>
      <x:c r="G23" s="13" t="n">
        <x:v>2021</x:v>
      </x:c>
    </x:row>
    <x:row r="24" ht="22" customHeight="1">
      <x:c r="A24" s="2" t="str">
        <x:v>Osterley &amp; Spring Grove</x:v>
      </x:c>
      <x:c r="B24" s="25" t="n">
        <x:f>C24/D24</x:f>
        <x:v>0.2059145673603505</x:v>
      </x:c>
      <x:c r="C24" s="26" t="n">
        <x:v>376</x:v>
      </x:c>
      <x:c r="D24" s="26" t="n">
        <x:v>1826</x:v>
      </x:c>
      <x:c r="E24" s="29" t="str">
        <x:v>2022 wards</x:v>
      </x:c>
      <x:c r="F24" s="2" t="str">
        <x:v>E05013626</x:v>
      </x:c>
      <x:c r="G24" s="2" t="n">
        <x:v>2021</x:v>
      </x:c>
    </x:row>
    <x:row r="25" ht="22" customHeight="1">
      <x:c r="A25" s="13" t="str">
        <x:v>Brentford West</x:v>
      </x:c>
      <x:c r="B25" s="27" t="n">
        <x:f>C25/D25</x:f>
        <x:v>0.19111570247933884</x:v>
      </x:c>
      <x:c r="C25" s="28" t="n">
        <x:v>185</x:v>
      </x:c>
      <x:c r="D25" s="28" t="n">
        <x:v>968</x:v>
      </x:c>
      <x:c r="E25" s="30" t="str">
        <x:v>2022 wards</x:v>
      </x:c>
      <x:c r="F25" s="13" t="str">
        <x:v>E05013608</x:v>
      </x:c>
      <x:c r="G25" s="13" t="n">
        <x:v>2021</x:v>
      </x:c>
    </x:row>
    <x:row r="26" ht="22" customHeight="1">
      <x:c r="A26" s="2" t="str">
        <x:v>Hounslow South</x:v>
      </x:c>
      <x:c r="B26" s="25" t="n">
        <x:f>C26/D26</x:f>
        <x:v>0.18123543123543123</x:v>
      </x:c>
      <x:c r="C26" s="26" t="n">
        <x:v>311</x:v>
      </x:c>
      <x:c r="D26" s="26" t="n">
        <x:v>1716</x:v>
      </x:c>
      <x:c r="E26" s="29" t="str">
        <x:v>2022 wards</x:v>
      </x:c>
      <x:c r="F26" s="2" t="str">
        <x:v>E05013623</x:v>
      </x:c>
      <x:c r="G26" s="2" t="n">
        <x:v>2021</x:v>
      </x:c>
    </x:row>
    <x:row r="27" ht="22" customHeight="1">
      <x:c r="A27" s="13" t="str">
        <x:v>Chiswick Gunnersbury</x:v>
      </x:c>
      <x:c r="B27" s="27" t="n">
        <x:f>C27/D27</x:f>
        <x:v>0.16103522645578722</x:v>
      </x:c>
      <x:c r="C27" s="28" t="n">
        <x:v>224</x:v>
      </x:c>
      <x:c r="D27" s="28" t="n">
        <x:v>1391</x:v>
      </x:c>
      <x:c r="E27" s="30" t="str">
        <x:v>2022 wards</x:v>
      </x:c>
      <x:c r="F27" s="13" t="str">
        <x:v>E05013609</x:v>
      </x:c>
      <x:c r="G27" s="13" t="n">
        <x:v>2021</x:v>
      </x:c>
    </x:row>
    <x:row r="28" ht="22" customHeight="1">
      <x:c r="A28" s="2" t="str">
        <x:v>Chiswick Riverside</x:v>
      </x:c>
      <x:c r="B28" s="25" t="n">
        <x:f>C28/D28</x:f>
        <x:v>0.12451662799690642</x:v>
      </x:c>
      <x:c r="C28" s="26" t="n">
        <x:v>161</x:v>
      </x:c>
      <x:c r="D28" s="26" t="n">
        <x:v>1293</x:v>
      </x:c>
      <x:c r="E28" s="29" t="str">
        <x:v>2022 wards</x:v>
      </x:c>
      <x:c r="F28" s="2" t="str">
        <x:v>E05013611</x:v>
      </x:c>
      <x:c r="G28" s="2" t="n">
        <x:v>2021</x:v>
      </x:c>
    </x:row>
    <x:row r="29" ht="22" customHeight="1">
      <x:c r="A29" s="13" t="str">
        <x:v>Chiswick Homefields</x:v>
      </x:c>
      <x:c r="B29" s="27" t="n">
        <x:f>C29/D29</x:f>
        <x:v>0.12432432432432433</x:v>
      </x:c>
      <x:c r="C29" s="28" t="n">
        <x:v>207</x:v>
      </x:c>
      <x:c r="D29" s="28" t="n">
        <x:v>1665</x:v>
      </x:c>
      <x:c r="E29" s="30" t="str">
        <x:v>2022 wards</x:v>
      </x:c>
      <x:c r="F29" s="13" t="str">
        <x:v>E05013610</x:v>
      </x:c>
      <x:c r="G29" s="13" t="n">
        <x:v>2021</x:v>
      </x:c>
    </x:row>
    <x:row r="30" ht="22" customHeight="1">
      <x:c r="A30" s="2" t="str">
        <x:v>Hounslow</x:v>
      </x:c>
      <x:c r="B30" s="25" t="n">
        <x:f>C30/D30</x:f>
        <x:v>0.30166132322937916</x:v>
      </x:c>
      <x:c r="C30" s="26" t="n">
        <x:v>11385</x:v>
      </x:c>
      <x:c r="D30" s="26" t="n">
        <x:v>37741</x:v>
      </x:c>
      <x:c r="E30" s="29" t="str">
        <x:v>2022 local authorities: districts</x:v>
      </x:c>
      <x:c r="F30" s="2" t="str">
        <x:v>E09000018</x:v>
      </x:c>
      <x:c r="G30" s="2" t="n">
        <x:v>2021</x:v>
      </x:c>
    </x:row>
    <x:row r="31" ht="22" customHeight="1">
      <x:c r="A31" s="13" t="str">
        <x:v>London</x:v>
      </x:c>
      <x:c r="B31" s="27" t="n">
        <x:f>C31/D31</x:f>
        <x:v>0.2611844777122691</x:v>
      </x:c>
      <x:c r="C31" s="28" t="n">
        <x:v>279756</x:v>
      </x:c>
      <x:c r="D31" s="28" t="n">
        <x:v>1071105</x:v>
      </x:c>
      <x:c r="E31" s="30" t="str">
        <x:v>regions</x:v>
      </x:c>
      <x:c r="F31" s="13" t="str">
        <x:v>E12000007</x:v>
      </x:c>
      <x:c r="G31" s="13" t="n">
        <x:v>2021</x:v>
      </x:c>
    </x:row>
    <x:row r="32" ht="22" customHeight="1">
      <x:c r="A32" s="2" t="str">
        <x:v>England</x:v>
      </x:c>
      <x:c r="B32" s="25" t="n">
        <x:f>C32/D32</x:f>
        <x:v>0.11605500869781182</x:v>
      </x:c>
      <x:c r="C32" s="26" t="n">
        <x:v>774762</x:v>
      </x:c>
      <x:c r="D32" s="26" t="n">
        <x:v>6675817</x:v>
      </x:c>
      <x:c r="E32" s="29" t="str">
        <x:v>countries</x:v>
      </x:c>
      <x:c r="F32" s="2" t="str">
        <x:v>E92000001</x:v>
      </x:c>
      <x:c r="G32" s="2" t="n">
        <x:v>2021</x:v>
      </x:c>
    </x:row>
    <x:row r="33" ht="22" customHeight="1">
      <x:c r="A33" s="2"/>
      <x:c r="B33" s="2"/>
      <x:c r="C33" s="2"/>
      <x:c r="D33" s="2"/>
      <x:c r="E33" s="2"/>
      <x:c r="F33" s="2"/>
      <x:c r="G33" s="2"/>
    </x:row>
    <x:row r="34" ht="22" customHeight="1">
      <x:c r="A34" s="2"/>
      <x:c r="B34" s="2"/>
      <x:c r="C34" s="2"/>
      <x:c r="D34" s="2"/>
      <x:c r="E34" s="2"/>
      <x:c r="F34" s="2"/>
      <x:c r="G34" s="2"/>
    </x:row>
    <x:row r="35" ht="22" customHeight="1">
      <x:c r="A35" s="6" t="str">
        <x:v>The 22 wards are ordered by overcrowding. Borough, London and England comparators follow the ward rows.</x:v>
      </x:c>
      <x:c r="B35" s="2"/>
      <x:c r="C35" s="2"/>
      <x:c r="D35" s="2"/>
      <x:c r="E35" s="2"/>
      <x:c r="F35" s="2"/>
      <x:c r="G35" s="2"/>
    </x:row>
    <x:row r="36" ht="22" customHeight="1">
      <x:c r="A36" s="6" t="str">
        <x:v>Use this to prioritise housing outreach. It does not establish a cause of low vaccination or describe conditions in 2026.</x:v>
      </x:c>
      <x:c r="B36" s="2"/>
      <x:c r="C36" s="2"/>
      <x:c r="D36" s="2"/>
      <x:c r="E36" s="2"/>
      <x:c r="F36" s="2"/>
      <x:c r="G36" s="2"/>
    </x:row>
    <x:row r="37" ht="22" customHeight="1">
      <x:c r="A37" s="2"/>
      <x:c r="B37" s="2"/>
      <x:c r="C37" s="2"/>
      <x:c r="D37" s="2"/>
      <x:c r="E37" s="2"/>
      <x:c r="F37" s="2"/>
      <x:c r="G37" s="2"/>
    </x:row>
    <x:row r="38" ht="22" customHeight="1">
      <x:c r="A38" s="2"/>
      <x:c r="B38" s="2"/>
      <x:c r="C38" s="2"/>
      <x:c r="D38" s="2"/>
      <x:c r="E38" s="2"/>
      <x:c r="F38" s="2"/>
      <x:c r="G38" s="2"/>
    </x:row>
    <x:row r="39" ht="22" customHeight="1">
      <x:c r="A39" s="2"/>
      <x:c r="B39" s="2"/>
      <x:c r="C39" s="2"/>
      <x:c r="D39" s="2"/>
      <x:c r="E39" s="2"/>
      <x:c r="F39" s="2"/>
      <x:c r="G39" s="2"/>
    </x:row>
  </x:sheetData>
  <x:pageMargins left="0.7" right="0.7" top="0.75" bottom="0.75" header="0.3" footer="0.3"/>
</x:worksheet>
</file>

<file path=xl/worksheets/sheet6.xml><?xml version="1.0" encoding="utf-8"?>
<x:worksheet xmlns:x="http://schemas.openxmlformats.org/spreadsheetml/2006/main">
  <x:sheetViews>
    <x:sheetView showGridLines="0" workbookViewId="0">
      <x:pane xSplit="1" ySplit="7" topLeftCell="B8" activePane="bottomRight" state="frozen"/>
    </x:sheetView>
  </x:sheetViews>
  <x:sheetFormatPr defaultRowHeight="15"/>
  <x:cols>
    <x:col min="1" max="1" width="30" hidden="0" customWidth="1"/>
    <x:col min="2" max="2" width="20" hidden="0" customWidth="1"/>
    <x:col min="3" max="3" width="20" hidden="0" customWidth="1"/>
    <x:col min="4" max="4" width="20" hidden="0" customWidth="1"/>
    <x:col min="5" max="5" width="20" hidden="0" customWidth="1"/>
    <x:col min="6" max="6" width="19" hidden="0" customWidth="1"/>
    <x:col min="7" max="7" width="19" hidden="0" customWidth="1"/>
    <x:col min="8" max="8" width="19" hidden="0" customWidth="1"/>
    <x:col min="9" max="9" width="19" hidden="0" customWidth="1"/>
    <x:col min="10" max="10" width="19" hidden="0" customWidth="1"/>
    <x:col min="11" max="11" width="19" hidden="0" customWidth="1"/>
    <x:col min="12" max="12" width="19" hidden="0" customWidth="1"/>
    <x:col min="13" max="13" width="21" hidden="0" customWidth="1"/>
    <x:col min="14" max="14" width="21" hidden="0" customWidth="1"/>
    <x:col min="15" max="15" width="21" hidden="0" customWidth="1"/>
  </x:cols>
  <x:sheetData>
    <x:row r="1" ht="22" customHeight="1">
      <x:c r="A1" s="2"/>
      <x:c r="B1" s="2"/>
      <x:c r="C1" s="2"/>
      <x:c r="D1" s="2"/>
      <x:c r="E1" s="2"/>
      <x:c r="F1" s="2"/>
      <x:c r="G1" s="2"/>
      <x:c r="H1" s="2"/>
      <x:c r="I1" s="2"/>
      <x:c r="J1" s="2"/>
      <x:c r="K1" s="2"/>
      <x:c r="L1" s="2"/>
      <x:c r="M1" s="2"/>
      <x:c r="N1" s="2"/>
      <x:c r="O1" s="2"/>
      <x:c r="P1" s="2"/>
    </x:row>
    <x:row r="2" ht="22" customHeight="1">
      <x:c r="A2" s="4" t="str">
        <x:v>Ward housing pressures</x:v>
      </x:c>
      <x:c r="B2" s="5"/>
      <x:c r="C2" s="5"/>
      <x:c r="D2" s="5"/>
      <x:c r="E2" s="5"/>
      <x:c r="F2" s="5"/>
      <x:c r="G2" s="5"/>
      <x:c r="H2" s="5"/>
      <x:c r="I2" s="5"/>
      <x:c r="J2" s="5"/>
      <x:c r="K2" s="5"/>
      <x:c r="L2" s="5"/>
      <x:c r="M2" s="5"/>
      <x:c r="N2" s="5"/>
      <x:c r="O2" s="5"/>
      <x:c r="P2" s="5"/>
    </x:row>
    <x:row r="3" ht="22" customHeight="1">
      <x:c r="A3" s="6" t="str">
        <x:v>Census 2021 households on 2022 ward boundaries. These are housing measures, not childhood or vaccination rankings.</x:v>
      </x:c>
      <x:c r="B3" s="2"/>
      <x:c r="C3" s="2"/>
      <x:c r="D3" s="2"/>
      <x:c r="E3" s="2"/>
      <x:c r="F3" s="2"/>
      <x:c r="G3" s="2"/>
      <x:c r="H3" s="2"/>
      <x:c r="I3" s="2"/>
      <x:c r="J3" s="2"/>
      <x:c r="K3" s="2"/>
      <x:c r="L3" s="2"/>
      <x:c r="M3" s="2"/>
      <x:c r="N3" s="2"/>
      <x:c r="O3" s="2"/>
      <x:c r="P3" s="2"/>
    </x:row>
    <x:row r="4" ht="22" customHeight="1">
      <x:c r="A4" s="6" t="str">
        <x:v>Converted or shared houses are not an HMO count. Private renting is a tenure category, not a measure of housing quality.</x:v>
      </x:c>
      <x:c r="B4" s="2"/>
      <x:c r="C4" s="2"/>
      <x:c r="D4" s="2"/>
      <x:c r="E4" s="2"/>
      <x:c r="F4" s="2"/>
      <x:c r="G4" s="2"/>
      <x:c r="H4" s="2"/>
      <x:c r="I4" s="2"/>
      <x:c r="J4" s="2"/>
      <x:c r="K4" s="2"/>
      <x:c r="L4" s="2"/>
      <x:c r="M4" s="2"/>
      <x:c r="N4" s="2"/>
      <x:c r="O4" s="2"/>
      <x:c r="P4" s="2"/>
    </x:row>
    <x:row r="5" ht="22" customHeight="1">
      <x:c r="A5" s="6" t="str">
        <x:v>Sources: https://www.nomisweb.co.uk/datasets/c2021ts052  |  https://www.nomisweb.co.uk/datasets/c2021ts044  |  https://www.nomisweb.co.uk/datasets/c2021ts054</x:v>
      </x:c>
      <x:c r="B5" s="2"/>
      <x:c r="C5" s="2"/>
      <x:c r="D5" s="2"/>
      <x:c r="E5" s="2"/>
      <x:c r="F5" s="2"/>
      <x:c r="G5" s="2"/>
      <x:c r="H5" s="2"/>
      <x:c r="I5" s="2"/>
      <x:c r="J5" s="2"/>
      <x:c r="K5" s="2"/>
      <x:c r="L5" s="2"/>
      <x:c r="M5" s="2"/>
      <x:c r="N5" s="2"/>
      <x:c r="O5" s="2"/>
      <x:c r="P5" s="2"/>
    </x:row>
    <x:row r="6" ht="22" customHeight="1">
      <x:c r="A6" s="2"/>
      <x:c r="B6" s="2"/>
      <x:c r="C6" s="2"/>
      <x:c r="D6" s="2"/>
      <x:c r="E6" s="2"/>
      <x:c r="F6" s="2"/>
      <x:c r="G6" s="2"/>
      <x:c r="H6" s="2"/>
      <x:c r="I6" s="2"/>
      <x:c r="J6" s="2"/>
      <x:c r="K6" s="2"/>
      <x:c r="L6" s="2"/>
      <x:c r="M6" s="2"/>
      <x:c r="N6" s="2"/>
      <x:c r="O6" s="2"/>
      <x:c r="P6" s="2"/>
    </x:row>
    <x:row r="7" ht="58" customHeight="1">
      <x:c r="A7" s="15" t="str">
        <x:v>Ward or area</x:v>
      </x:c>
      <x:c r="B7" s="15" t="str">
        <x:v>Overcrowded households</x:v>
      </x:c>
      <x:c r="C7" s="15" t="str">
        <x:v>Converted/shared house households</x:v>
      </x:c>
      <x:c r="D7" s="15" t="str">
        <x:v>Private rented households</x:v>
      </x:c>
      <x:c r="E7" s="15" t="str">
        <x:v>Social rented households</x:v>
      </x:c>
      <x:c r="F7" s="15" t="str">
        <x:v>Overcrowded count</x:v>
      </x:c>
      <x:c r="G7" s="15" t="str">
        <x:v>TS052 households</x:v>
      </x:c>
      <x:c r="H7" s="15" t="str">
        <x:v>Converted/shared count</x:v>
      </x:c>
      <x:c r="I7" s="15" t="str">
        <x:v>TS044 households</x:v>
      </x:c>
      <x:c r="J7" s="15" t="str">
        <x:v>Private rented count</x:v>
      </x:c>
      <x:c r="K7" s="15" t="str">
        <x:v>Social rented count</x:v>
      </x:c>
      <x:c r="L7" s="15" t="str">
        <x:v>TS054 households</x:v>
      </x:c>
      <x:c r="M7" s="15" t="str">
        <x:v>Geography</x:v>
      </x:c>
      <x:c r="N7" s="15" t="str">
        <x:v>Ward/area code</x:v>
      </x:c>
      <x:c r="O7" s="15" t="str">
        <x:v>Census year</x:v>
      </x:c>
      <x:c r="P7" s="2"/>
    </x:row>
    <x:row r="8" ht="22" customHeight="1">
      <x:c r="A8" s="2" t="str">
        <x:v>Hounslow Central</x:v>
      </x:c>
      <x:c r="B8" s="25" t="n">
        <x:f>F8/G8</x:f>
        <x:v>0.2753782668500688</x:v>
      </x:c>
      <x:c r="C8" s="25" t="n">
        <x:f>H8/I8</x:f>
        <x:v>0.12372834753918065</x:v>
      </x:c>
      <x:c r="D8" s="25" t="n">
        <x:f>J8/L8</x:f>
        <x:v>0.5654565456545655</x:v>
      </x:c>
      <x:c r="E8" s="25" t="n">
        <x:f>K8/L8</x:f>
        <x:v>0.12486248624862487</x:v>
      </x:c>
      <x:c r="F8" s="26" t="n">
        <x:v>1001</x:v>
      </x:c>
      <x:c r="G8" s="26" t="n">
        <x:v>3635</x:v>
      </x:c>
      <x:c r="H8" s="26" t="n">
        <x:v>450</x:v>
      </x:c>
      <x:c r="I8" s="26" t="n">
        <x:v>3637</x:v>
      </x:c>
      <x:c r="J8" s="26" t="n">
        <x:v>2056</x:v>
      </x:c>
      <x:c r="K8" s="26" t="n">
        <x:v>454</x:v>
      </x:c>
      <x:c r="L8" s="26" t="n">
        <x:v>3636</x:v>
      </x:c>
      <x:c r="M8" s="2" t="str">
        <x:v>2022 wards</x:v>
      </x:c>
      <x:c r="N8" s="2" t="str">
        <x:v>E05013620</x:v>
      </x:c>
      <x:c r="O8" s="12" t="n">
        <x:v>2021</x:v>
      </x:c>
      <x:c r="P8" s="2"/>
    </x:row>
    <x:row r="9" ht="22" customHeight="1">
      <x:c r="A9" s="13" t="str">
        <x:v>Hounslow West</x:v>
      </x:c>
      <x:c r="B9" s="27" t="n">
        <x:f>F9/G9</x:f>
        <x:v>0.2420577987292478</x:v>
      </x:c>
      <x:c r="C9" s="27" t="n">
        <x:f>H9/I9</x:f>
        <x:v>0.07686001229760196</x:v>
      </x:c>
      <x:c r="D9" s="27" t="n">
        <x:f>J9/L9</x:f>
        <x:v>0.4232424677187948</x:v>
      </x:c>
      <x:c r="E9" s="27" t="n">
        <x:f>K9/L9</x:f>
        <x:v>0.1834392293502767</x:v>
      </x:c>
      <x:c r="F9" s="28" t="n">
        <x:v>1181</x:v>
      </x:c>
      <x:c r="G9" s="28" t="n">
        <x:v>4879</x:v>
      </x:c>
      <x:c r="H9" s="28" t="n">
        <x:v>375</x:v>
      </x:c>
      <x:c r="I9" s="28" t="n">
        <x:v>4879</x:v>
      </x:c>
      <x:c r="J9" s="28" t="n">
        <x:v>2065</x:v>
      </x:c>
      <x:c r="K9" s="28" t="n">
        <x:v>895</x:v>
      </x:c>
      <x:c r="L9" s="28" t="n">
        <x:v>4879</x:v>
      </x:c>
      <x:c r="M9" s="13" t="str">
        <x:v>2022 wards</x:v>
      </x:c>
      <x:c r="N9" s="13" t="str">
        <x:v>E05013624</x:v>
      </x:c>
      <x:c r="O9" s="14" t="n">
        <x:v>2021</x:v>
      </x:c>
      <x:c r="P9" s="2"/>
    </x:row>
    <x:row r="10" ht="22" customHeight="1">
      <x:c r="A10" s="2" t="str">
        <x:v>Cranford</x:v>
      </x:c>
      <x:c r="B10" s="25" t="n">
        <x:f>F10/G10</x:f>
        <x:v>0.2240930046101423</x:v>
      </x:c>
      <x:c r="C10" s="25" t="n">
        <x:f>H10/I10</x:f>
        <x:v>0.04307753957122821</x:v>
      </x:c>
      <x:c r="D10" s="25" t="n">
        <x:f>J10/L10</x:f>
        <x:v>0.34462031656982567</x:v>
      </x:c>
      <x:c r="E10" s="25" t="n">
        <x:f>K10/L10</x:f>
        <x:v>0.2783009416950511</x:v>
      </x:c>
      <x:c r="F10" s="26" t="n">
        <x:v>1118</x:v>
      </x:c>
      <x:c r="G10" s="26" t="n">
        <x:v>4989</x:v>
      </x:c>
      <x:c r="H10" s="26" t="n">
        <x:v>215</x:v>
      </x:c>
      <x:c r="I10" s="26" t="n">
        <x:v>4991</x:v>
      </x:c>
      <x:c r="J10" s="26" t="n">
        <x:v>1720</x:v>
      </x:c>
      <x:c r="K10" s="26" t="n">
        <x:v>1389</x:v>
      </x:c>
      <x:c r="L10" s="26" t="n">
        <x:v>4991</x:v>
      </x:c>
      <x:c r="M10" s="2" t="str">
        <x:v>2022 wards</x:v>
      </x:c>
      <x:c r="N10" s="2" t="str">
        <x:v>E05013612</x:v>
      </x:c>
      <x:c r="O10" s="12" t="n">
        <x:v>2021</x:v>
      </x:c>
      <x:c r="P10" s="2"/>
    </x:row>
    <x:row r="11" ht="22" customHeight="1">
      <x:c r="A11" s="13" t="str">
        <x:v>Hounslow Heath</x:v>
      </x:c>
      <x:c r="B11" s="27" t="n">
        <x:f>F11/G11</x:f>
        <x:v>0.22370974000776095</x:v>
      </x:c>
      <x:c r="C11" s="27" t="n">
        <x:f>H11/I11</x:f>
        <x:v>0.08134342846049311</x:v>
      </x:c>
      <x:c r="D11" s="27" t="n">
        <x:f>J11/L11</x:f>
        <x:v>0.4161816065192084</x:v>
      </x:c>
      <x:c r="E11" s="27" t="n">
        <x:f>K11/L11</x:f>
        <x:v>0.18335273573923166</x:v>
      </x:c>
      <x:c r="F11" s="28" t="n">
        <x:v>1153</x:v>
      </x:c>
      <x:c r="G11" s="28" t="n">
        <x:v>5154</x:v>
      </x:c>
      <x:c r="H11" s="28" t="n">
        <x:v>419</x:v>
      </x:c>
      <x:c r="I11" s="28" t="n">
        <x:v>5151</x:v>
      </x:c>
      <x:c r="J11" s="28" t="n">
        <x:v>2145</x:v>
      </x:c>
      <x:c r="K11" s="28" t="n">
        <x:v>945</x:v>
      </x:c>
      <x:c r="L11" s="28" t="n">
        <x:v>5154</x:v>
      </x:c>
      <x:c r="M11" s="13" t="str">
        <x:v>2022 wards</x:v>
      </x:c>
      <x:c r="N11" s="13" t="str">
        <x:v>E05013622</x:v>
      </x:c>
      <x:c r="O11" s="14" t="n">
        <x:v>2021</x:v>
      </x:c>
      <x:c r="P11" s="2"/>
    </x:row>
    <x:row r="12" ht="22" customHeight="1">
      <x:c r="A12" s="2" t="str">
        <x:v>Heston West</x:v>
      </x:c>
      <x:c r="B12" s="25" t="n">
        <x:f>F12/G12</x:f>
        <x:v>0.1999150201827066</x:v>
      </x:c>
      <x:c r="C12" s="25" t="n">
        <x:f>H12/I12</x:f>
        <x:v>0.016149596260093498</x:v>
      </x:c>
      <x:c r="D12" s="25" t="n">
        <x:f>J12/L12</x:f>
        <x:v>0.27187765505522515</x:v>
      </x:c>
      <x:c r="E12" s="25" t="n">
        <x:f>K12/L12</x:f>
        <x:v>0.23491928632115547</x:v>
      </x:c>
      <x:c r="F12" s="26" t="n">
        <x:v>941</x:v>
      </x:c>
      <x:c r="G12" s="26" t="n">
        <x:v>4707</x:v>
      </x:c>
      <x:c r="H12" s="26" t="n">
        <x:v>76</x:v>
      </x:c>
      <x:c r="I12" s="26" t="n">
        <x:v>4706</x:v>
      </x:c>
      <x:c r="J12" s="26" t="n">
        <x:v>1280</x:v>
      </x:c>
      <x:c r="K12" s="26" t="n">
        <x:v>1106</x:v>
      </x:c>
      <x:c r="L12" s="26" t="n">
        <x:v>4708</x:v>
      </x:c>
      <x:c r="M12" s="2" t="str">
        <x:v>2022 wards</x:v>
      </x:c>
      <x:c r="N12" s="2" t="str">
        <x:v>E05013619</x:v>
      </x:c>
      <x:c r="O12" s="12" t="n">
        <x:v>2021</x:v>
      </x:c>
      <x:c r="P12" s="2"/>
    </x:row>
    <x:row r="13" ht="22" customHeight="1">
      <x:c r="A13" s="13" t="str">
        <x:v>Heston Central</x:v>
      </x:c>
      <x:c r="B13" s="27" t="n">
        <x:f>F13/G13</x:f>
        <x:v>0.1979214780600462</x:v>
      </x:c>
      <x:c r="C13" s="27" t="n">
        <x:f>H13/I13</x:f>
        <x:v>0.037396121883656507</x:v>
      </x:c>
      <x:c r="D13" s="27" t="n">
        <x:f>J13/L13</x:f>
        <x:v>0.3079233079233079</x:v>
      </x:c>
      <x:c r="E13" s="27" t="n">
        <x:f>K13/L13</x:f>
        <x:v>0.18018018018018017</x:v>
      </x:c>
      <x:c r="F13" s="28" t="n">
        <x:v>857</x:v>
      </x:c>
      <x:c r="G13" s="28" t="n">
        <x:v>4330</x:v>
      </x:c>
      <x:c r="H13" s="28" t="n">
        <x:v>162</x:v>
      </x:c>
      <x:c r="I13" s="28" t="n">
        <x:v>4332</x:v>
      </x:c>
      <x:c r="J13" s="28" t="n">
        <x:v>1333</x:v>
      </x:c>
      <x:c r="K13" s="28" t="n">
        <x:v>780</x:v>
      </x:c>
      <x:c r="L13" s="28" t="n">
        <x:v>4329</x:v>
      </x:c>
      <x:c r="M13" s="13" t="str">
        <x:v>2022 wards</x:v>
      </x:c>
      <x:c r="N13" s="13" t="str">
        <x:v>E05013617</x:v>
      </x:c>
      <x:c r="O13" s="14" t="n">
        <x:v>2021</x:v>
      </x:c>
      <x:c r="P13" s="2"/>
    </x:row>
    <x:row r="14" ht="22" customHeight="1">
      <x:c r="A14" s="2" t="str">
        <x:v>Hounslow East</x:v>
      </x:c>
      <x:c r="B14" s="25" t="n">
        <x:f>F14/G14</x:f>
        <x:v>0.1811308349769888</x:v>
      </x:c>
      <x:c r="C14" s="25" t="n">
        <x:f>H14/I14</x:f>
        <x:v>0.040776060506412366</x:v>
      </x:c>
      <x:c r="D14" s="25" t="n">
        <x:f>J14/L14</x:f>
        <x:v>0.3539473684210526</x:v>
      </x:c>
      <x:c r="E14" s="25" t="n">
        <x:f>K14/L14</x:f>
        <x:v>0.2388157894736842</x:v>
      </x:c>
      <x:c r="F14" s="26" t="n">
        <x:v>551</x:v>
      </x:c>
      <x:c r="G14" s="26" t="n">
        <x:v>3042</x:v>
      </x:c>
      <x:c r="H14" s="26" t="n">
        <x:v>124</x:v>
      </x:c>
      <x:c r="I14" s="26" t="n">
        <x:v>3041</x:v>
      </x:c>
      <x:c r="J14" s="26" t="n">
        <x:v>1076</x:v>
      </x:c>
      <x:c r="K14" s="26" t="n">
        <x:v>726</x:v>
      </x:c>
      <x:c r="L14" s="26" t="n">
        <x:v>3040</x:v>
      </x:c>
      <x:c r="M14" s="2" t="str">
        <x:v>2022 wards</x:v>
      </x:c>
      <x:c r="N14" s="2" t="str">
        <x:v>E05013621</x:v>
      </x:c>
      <x:c r="O14" s="12" t="n">
        <x:v>2021</x:v>
      </x:c>
      <x:c r="P14" s="2"/>
    </x:row>
    <x:row r="15" ht="22" customHeight="1">
      <x:c r="A15" s="13" t="str">
        <x:v>Heston East</x:v>
      </x:c>
      <x:c r="B15" s="27" t="n">
        <x:f>F15/G15</x:f>
        <x:v>0.1684981684981685</x:v>
      </x:c>
      <x:c r="C15" s="27" t="n">
        <x:f>H15/I15</x:f>
        <x:v>0.04051772650534609</x:v>
      </x:c>
      <x:c r="D15" s="27" t="n">
        <x:f>J15/L15</x:f>
        <x:v>0.3474218089602705</x:v>
      </x:c>
      <x:c r="E15" s="27" t="n">
        <x:f>K15/L15</x:f>
        <x:v>0.15384615384615385</x:v>
      </x:c>
      <x:c r="F15" s="28" t="n">
        <x:v>598</x:v>
      </x:c>
      <x:c r="G15" s="28" t="n">
        <x:v>3549</x:v>
      </x:c>
      <x:c r="H15" s="28" t="n">
        <x:v>144</x:v>
      </x:c>
      <x:c r="I15" s="28" t="n">
        <x:v>3554</x:v>
      </x:c>
      <x:c r="J15" s="28" t="n">
        <x:v>1233</x:v>
      </x:c>
      <x:c r="K15" s="28" t="n">
        <x:v>546</x:v>
      </x:c>
      <x:c r="L15" s="28" t="n">
        <x:v>3549</x:v>
      </x:c>
      <x:c r="M15" s="13" t="str">
        <x:v>2022 wards</x:v>
      </x:c>
      <x:c r="N15" s="13" t="str">
        <x:v>E05013618</x:v>
      </x:c>
      <x:c r="O15" s="14" t="n">
        <x:v>2021</x:v>
      </x:c>
      <x:c r="P15" s="2"/>
    </x:row>
    <x:row r="16" ht="22" customHeight="1">
      <x:c r="A16" s="2" t="str">
        <x:v>Brentford East</x:v>
      </x:c>
      <x:c r="B16" s="25" t="n">
        <x:f>F16/G16</x:f>
        <x:v>0.16451878256100905</x:v>
      </x:c>
      <x:c r="C16" s="25" t="n">
        <x:f>H16/I16</x:f>
        <x:v>0.012335526315789474</x:v>
      </x:c>
      <x:c r="D16" s="25" t="n">
        <x:f>J16/L16</x:f>
        <x:v>0.2788593364409103</x:v>
      </x:c>
      <x:c r="E16" s="25" t="n">
        <x:f>K16/L16</x:f>
        <x:v>0.4291198245132986</x:v>
      </x:c>
      <x:c r="F16" s="26" t="n">
        <x:v>600</x:v>
      </x:c>
      <x:c r="G16" s="26" t="n">
        <x:v>3647</x:v>
      </x:c>
      <x:c r="H16" s="26" t="n">
        <x:v>45</x:v>
      </x:c>
      <x:c r="I16" s="26" t="n">
        <x:v>3648</x:v>
      </x:c>
      <x:c r="J16" s="26" t="n">
        <x:v>1017</x:v>
      </x:c>
      <x:c r="K16" s="26" t="n">
        <x:v>1565</x:v>
      </x:c>
      <x:c r="L16" s="26" t="n">
        <x:v>3647</x:v>
      </x:c>
      <x:c r="M16" s="2" t="str">
        <x:v>2022 wards</x:v>
      </x:c>
      <x:c r="N16" s="2" t="str">
        <x:v>E05013607</x:v>
      </x:c>
      <x:c r="O16" s="12" t="n">
        <x:v>2021</x:v>
      </x:c>
      <x:c r="P16" s="2"/>
    </x:row>
    <x:row r="17" ht="22" customHeight="1">
      <x:c r="A17" s="13" t="str">
        <x:v>Feltham North</x:v>
      </x:c>
      <x:c r="B17" s="27" t="n">
        <x:f>F17/G17</x:f>
        <x:v>0.16121384542437173</x:v>
      </x:c>
      <x:c r="C17" s="27" t="n">
        <x:f>H17/I17</x:f>
        <x:v>0.03910879355297464</x:v>
      </x:c>
      <x:c r="D17" s="27" t="n">
        <x:f>J17/L17</x:f>
        <x:v>0.2236436863302535</x:v>
      </x:c>
      <x:c r="E17" s="27" t="n">
        <x:f>K17/L17</x:f>
        <x:v>0.23619995261786306</x:v>
      </x:c>
      <x:c r="F17" s="28" t="n">
        <x:v>680</x:v>
      </x:c>
      <x:c r="G17" s="28" t="n">
        <x:v>4218</x:v>
      </x:c>
      <x:c r="H17" s="28" t="n">
        <x:v>165</x:v>
      </x:c>
      <x:c r="I17" s="28" t="n">
        <x:v>4219</x:v>
      </x:c>
      <x:c r="J17" s="28" t="n">
        <x:v>944</x:v>
      </x:c>
      <x:c r="K17" s="28" t="n">
        <x:v>997</x:v>
      </x:c>
      <x:c r="L17" s="28" t="n">
        <x:v>4221</x:v>
      </x:c>
      <x:c r="M17" s="13" t="str">
        <x:v>2022 wards</x:v>
      </x:c>
      <x:c r="N17" s="13" t="str">
        <x:v>E05013613</x:v>
      </x:c>
      <x:c r="O17" s="14" t="n">
        <x:v>2021</x:v>
      </x:c>
      <x:c r="P17" s="2"/>
    </x:row>
    <x:row r="18" ht="22" customHeight="1">
      <x:c r="A18" s="2" t="str">
        <x:v>Feltham West</x:v>
      </x:c>
      <x:c r="B18" s="25" t="n">
        <x:f>F18/G18</x:f>
        <x:v>0.1555086979441223</x:v>
      </x:c>
      <x:c r="C18" s="25" t="n">
        <x:f>H18/I18</x:f>
        <x:v>0.009135628952916374</x:v>
      </x:c>
      <x:c r="D18" s="25" t="n">
        <x:f>J18/L18</x:f>
        <x:v>0.2566760365425158</x:v>
      </x:c>
      <x:c r="E18" s="25" t="n">
        <x:f>K18/L18</x:f>
        <x:v>0.25808151791988754</x:v>
      </x:c>
      <x:c r="F18" s="26" t="n">
        <x:v>885</x:v>
      </x:c>
      <x:c r="G18" s="26" t="n">
        <x:v>5691</x:v>
      </x:c>
      <x:c r="H18" s="26" t="n">
        <x:v>52</x:v>
      </x:c>
      <x:c r="I18" s="26" t="n">
        <x:v>5692</x:v>
      </x:c>
      <x:c r="J18" s="26" t="n">
        <x:v>1461</x:v>
      </x:c>
      <x:c r="K18" s="26" t="n">
        <x:v>1469</x:v>
      </x:c>
      <x:c r="L18" s="26" t="n">
        <x:v>5692</x:v>
      </x:c>
      <x:c r="M18" s="2" t="str">
        <x:v>2022 wards</x:v>
      </x:c>
      <x:c r="N18" s="2" t="str">
        <x:v>E05013614</x:v>
      </x:c>
      <x:c r="O18" s="12" t="n">
        <x:v>2021</x:v>
      </x:c>
      <x:c r="P18" s="2"/>
    </x:row>
    <x:row r="19" ht="22" customHeight="1">
      <x:c r="A19" s="13" t="str">
        <x:v>Bedfont</x:v>
      </x:c>
      <x:c r="B19" s="27" t="n">
        <x:f>F19/G19</x:f>
        <x:v>0.15218209179834463</x:v>
      </x:c>
      <x:c r="C19" s="27" t="n">
        <x:f>H19/I19</x:f>
        <x:v>0.028404815650865313</x:v>
      </x:c>
      <x:c r="D19" s="27" t="n">
        <x:f>J19/L19</x:f>
        <x:v>0.23269375470278406</x:v>
      </x:c>
      <x:c r="E19" s="27" t="n">
        <x:f>K19/L19</x:f>
        <x:v>0.2699398043641836</x:v>
      </x:c>
      <x:c r="F19" s="28" t="n">
        <x:v>809</x:v>
      </x:c>
      <x:c r="G19" s="28" t="n">
        <x:v>5316</x:v>
      </x:c>
      <x:c r="H19" s="28" t="n">
        <x:v>151</x:v>
      </x:c>
      <x:c r="I19" s="28" t="n">
        <x:v>5316</x:v>
      </x:c>
      <x:c r="J19" s="28" t="n">
        <x:v>1237</x:v>
      </x:c>
      <x:c r="K19" s="28" t="n">
        <x:v>1435</x:v>
      </x:c>
      <x:c r="L19" s="28" t="n">
        <x:v>5316</x:v>
      </x:c>
      <x:c r="M19" s="13" t="str">
        <x:v>2022 wards</x:v>
      </x:c>
      <x:c r="N19" s="13" t="str">
        <x:v>E05013606</x:v>
      </x:c>
      <x:c r="O19" s="14" t="n">
        <x:v>2021</x:v>
      </x:c>
      <x:c r="P19" s="2"/>
    </x:row>
    <x:row r="20" ht="22" customHeight="1">
      <x:c r="A20" s="2" t="str">
        <x:v>Hanworth Village</x:v>
      </x:c>
      <x:c r="B20" s="25" t="n">
        <x:f>F20/G20</x:f>
        <x:v>0.14790599045767802</x:v>
      </x:c>
      <x:c r="C20" s="25" t="n">
        <x:f>H20/I20</x:f>
        <x:v>0.03109540636042403</x:v>
      </x:c>
      <x:c r="D20" s="25" t="n">
        <x:f>J20/L20</x:f>
        <x:v>0.17971373034104965</x:v>
      </x:c>
      <x:c r="E20" s="25" t="n">
        <x:f>K20/L20</x:f>
        <x:v>0.32567591447252164</x:v>
      </x:c>
      <x:c r="F20" s="26" t="n">
        <x:v>837</x:v>
      </x:c>
      <x:c r="G20" s="26" t="n">
        <x:v>5659</x:v>
      </x:c>
      <x:c r="H20" s="26" t="n">
        <x:v>176</x:v>
      </x:c>
      <x:c r="I20" s="26" t="n">
        <x:v>5660</x:v>
      </x:c>
      <x:c r="J20" s="26" t="n">
        <x:v>1017</x:v>
      </x:c>
      <x:c r="K20" s="26" t="n">
        <x:v>1843</x:v>
      </x:c>
      <x:c r="L20" s="26" t="n">
        <x:v>5659</x:v>
      </x:c>
      <x:c r="M20" s="2" t="str">
        <x:v>2022 wards</x:v>
      </x:c>
      <x:c r="N20" s="2" t="str">
        <x:v>E05013616</x:v>
      </x:c>
      <x:c r="O20" s="12" t="n">
        <x:v>2021</x:v>
      </x:c>
      <x:c r="P20" s="2"/>
    </x:row>
    <x:row r="21" ht="22" customHeight="1">
      <x:c r="A21" s="13" t="str">
        <x:v>Hanworth Park</x:v>
      </x:c>
      <x:c r="B21" s="27" t="n">
        <x:f>F21/G21</x:f>
        <x:v>0.12658227848101267</x:v>
      </x:c>
      <x:c r="C21" s="27" t="n">
        <x:f>H21/I21</x:f>
        <x:v>0.028158098682510978</x:v>
      </x:c>
      <x:c r="D21" s="27" t="n">
        <x:f>J21/L21</x:f>
        <x:v>0.23895634203048308</x:v>
      </x:c>
      <x:c r="E21" s="27" t="n">
        <x:f>K21/L21</x:f>
        <x:v>0.20408163265306123</x:v>
      </x:c>
      <x:c r="F21" s="28" t="n">
        <x:v>490</x:v>
      </x:c>
      <x:c r="G21" s="28" t="n">
        <x:v>3871</x:v>
      </x:c>
      <x:c r="H21" s="28" t="n">
        <x:v>109</x:v>
      </x:c>
      <x:c r="I21" s="28" t="n">
        <x:v>3871</x:v>
      </x:c>
      <x:c r="J21" s="28" t="n">
        <x:v>925</x:v>
      </x:c>
      <x:c r="K21" s="28" t="n">
        <x:v>790</x:v>
      </x:c>
      <x:c r="L21" s="28" t="n">
        <x:v>3871</x:v>
      </x:c>
      <x:c r="M21" s="13" t="str">
        <x:v>2022 wards</x:v>
      </x:c>
      <x:c r="N21" s="13" t="str">
        <x:v>E05013615</x:v>
      </x:c>
      <x:c r="O21" s="14" t="n">
        <x:v>2021</x:v>
      </x:c>
      <x:c r="P21" s="2"/>
    </x:row>
    <x:row r="22" ht="22" customHeight="1">
      <x:c r="A22" s="2" t="str">
        <x:v>Isleworth</x:v>
      </x:c>
      <x:c r="B22" s="25" t="n">
        <x:f>F22/G22</x:f>
        <x:v>0.11162023460410557</x:v>
      </x:c>
      <x:c r="C22" s="25" t="n">
        <x:f>H22/I22</x:f>
        <x:v>0.02785923753665689</x:v>
      </x:c>
      <x:c r="D22" s="25" t="n">
        <x:f>J22/L22</x:f>
        <x:v>0.24023473317439942</x:v>
      </x:c>
      <x:c r="E22" s="25" t="n">
        <x:f>K22/L22</x:f>
        <x:v>0.26792591234183016</x:v>
      </x:c>
      <x:c r="F22" s="26" t="n">
        <x:v>609</x:v>
      </x:c>
      <x:c r="G22" s="26" t="n">
        <x:v>5456</x:v>
      </x:c>
      <x:c r="H22" s="26" t="n">
        <x:v>152</x:v>
      </x:c>
      <x:c r="I22" s="26" t="n">
        <x:v>5456</x:v>
      </x:c>
      <x:c r="J22" s="26" t="n">
        <x:v>1310</x:v>
      </x:c>
      <x:c r="K22" s="26" t="n">
        <x:v>1461</x:v>
      </x:c>
      <x:c r="L22" s="26" t="n">
        <x:v>5453</x:v>
      </x:c>
      <x:c r="M22" s="2" t="str">
        <x:v>2022 wards</x:v>
      </x:c>
      <x:c r="N22" s="2" t="str">
        <x:v>E05013625</x:v>
      </x:c>
      <x:c r="O22" s="12" t="n">
        <x:v>2021</x:v>
      </x:c>
      <x:c r="P22" s="2"/>
    </x:row>
    <x:row r="23" ht="22" customHeight="1">
      <x:c r="A23" s="13" t="str">
        <x:v>Syon &amp; Brentford Lock</x:v>
      </x:c>
      <x:c r="B23" s="27" t="n">
        <x:f>F23/G23</x:f>
        <x:v>0.11069698099142751</x:v>
      </x:c>
      <x:c r="C23" s="27" t="n">
        <x:f>H23/I23</x:f>
        <x:v>0.0270219903093552</x:v>
      </x:c>
      <x:c r="D23" s="27" t="n">
        <x:f>J23/L23</x:f>
        <x:v>0.29388743943347</x:v>
      </x:c>
      <x:c r="E23" s="27" t="n">
        <x:f>K23/L23</x:f>
        <x:v>0.24972046216921356</x:v>
      </x:c>
      <x:c r="F23" s="28" t="n">
        <x:v>594</x:v>
      </x:c>
      <x:c r="G23" s="28" t="n">
        <x:v>5366</x:v>
      </x:c>
      <x:c r="H23" s="28" t="n">
        <x:v>145</x:v>
      </x:c>
      <x:c r="I23" s="28" t="n">
        <x:v>5366</x:v>
      </x:c>
      <x:c r="J23" s="28" t="n">
        <x:v>1577</x:v>
      </x:c>
      <x:c r="K23" s="28" t="n">
        <x:v>1340</x:v>
      </x:c>
      <x:c r="L23" s="28" t="n">
        <x:v>5366</x:v>
      </x:c>
      <x:c r="M23" s="13" t="str">
        <x:v>2022 wards</x:v>
      </x:c>
      <x:c r="N23" s="13" t="str">
        <x:v>E05013627</x:v>
      </x:c>
      <x:c r="O23" s="14" t="n">
        <x:v>2021</x:v>
      </x:c>
      <x:c r="P23" s="2"/>
    </x:row>
    <x:row r="24" ht="22" customHeight="1">
      <x:c r="A24" s="2" t="str">
        <x:v>Osterley &amp; Spring Grove</x:v>
      </x:c>
      <x:c r="B24" s="25" t="n">
        <x:f>F24/G24</x:f>
        <x:v>0.0987864998103906</x:v>
      </x:c>
      <x:c r="C24" s="25" t="n">
        <x:f>H24/I24</x:f>
        <x:v>0.06370875995449374</x:v>
      </x:c>
      <x:c r="D24" s="25" t="n">
        <x:f>J24/L24</x:f>
        <x:v>0.35103356722928125</x:v>
      </x:c>
      <x:c r="E24" s="25" t="n">
        <x:f>K24/L24</x:f>
        <x:v>0.0667551678361464</x:v>
      </x:c>
      <x:c r="F24" s="26" t="n">
        <x:v>521</x:v>
      </x:c>
      <x:c r="G24" s="26" t="n">
        <x:v>5274</x:v>
      </x:c>
      <x:c r="H24" s="26" t="n">
        <x:v>336</x:v>
      </x:c>
      <x:c r="I24" s="26" t="n">
        <x:v>5274</x:v>
      </x:c>
      <x:c r="J24" s="26" t="n">
        <x:v>1851</x:v>
      </x:c>
      <x:c r="K24" s="26" t="n">
        <x:v>352</x:v>
      </x:c>
      <x:c r="L24" s="26" t="n">
        <x:v>5273</x:v>
      </x:c>
      <x:c r="M24" s="2" t="str">
        <x:v>2022 wards</x:v>
      </x:c>
      <x:c r="N24" s="2" t="str">
        <x:v>E05013626</x:v>
      </x:c>
      <x:c r="O24" s="12" t="n">
        <x:v>2021</x:v>
      </x:c>
      <x:c r="P24" s="2"/>
    </x:row>
    <x:row r="25" ht="22" customHeight="1">
      <x:c r="A25" s="13" t="str">
        <x:v>Hounslow South</x:v>
      </x:c>
      <x:c r="B25" s="27" t="n">
        <x:f>F25/G25</x:f>
        <x:v>0.09386056191467222</x:v>
      </x:c>
      <x:c r="C25" s="27" t="n">
        <x:f>H25/I25</x:f>
        <x:v>0.054723262588431125</x:v>
      </x:c>
      <x:c r="D25" s="27" t="n">
        <x:f>J25/L25</x:f>
        <x:v>0.24786680541103018</x:v>
      </x:c>
      <x:c r="E25" s="27" t="n">
        <x:f>K25/L25</x:f>
        <x:v>0.10218522372528616</x:v>
      </x:c>
      <x:c r="F25" s="28" t="n">
        <x:v>451</x:v>
      </x:c>
      <x:c r="G25" s="28" t="n">
        <x:v>4805</x:v>
      </x:c>
      <x:c r="H25" s="28" t="n">
        <x:v>263</x:v>
      </x:c>
      <x:c r="I25" s="28" t="n">
        <x:v>4806</x:v>
      </x:c>
      <x:c r="J25" s="28" t="n">
        <x:v>1191</x:v>
      </x:c>
      <x:c r="K25" s="28" t="n">
        <x:v>491</x:v>
      </x:c>
      <x:c r="L25" s="28" t="n">
        <x:v>4805</x:v>
      </x:c>
      <x:c r="M25" s="13" t="str">
        <x:v>2022 wards</x:v>
      </x:c>
      <x:c r="N25" s="13" t="str">
        <x:v>E05013623</x:v>
      </x:c>
      <x:c r="O25" s="14" t="n">
        <x:v>2021</x:v>
      </x:c>
      <x:c r="P25" s="2"/>
    </x:row>
    <x:row r="26" ht="22" customHeight="1">
      <x:c r="A26" s="2" t="str">
        <x:v>Brentford West</x:v>
      </x:c>
      <x:c r="B26" s="25" t="n">
        <x:f>F26/G26</x:f>
        <x:v>0.07813428401663695</x:v>
      </x:c>
      <x:c r="C26" s="25" t="n">
        <x:f>H26/I26</x:f>
        <x:v>0.12540861812778603</x:v>
      </x:c>
      <x:c r="D26" s="25" t="n">
        <x:f>J26/L26</x:f>
        <x:v>0.29271916790490343</x:v>
      </x:c>
      <x:c r="E26" s="25" t="n">
        <x:f>K26/L26</x:f>
        <x:v>0.18335809806835066</x:v>
      </x:c>
      <x:c r="F26" s="26" t="n">
        <x:v>263</x:v>
      </x:c>
      <x:c r="G26" s="26" t="n">
        <x:v>3366</x:v>
      </x:c>
      <x:c r="H26" s="26" t="n">
        <x:v>422</x:v>
      </x:c>
      <x:c r="I26" s="26" t="n">
        <x:v>3365</x:v>
      </x:c>
      <x:c r="J26" s="26" t="n">
        <x:v>985</x:v>
      </x:c>
      <x:c r="K26" s="26" t="n">
        <x:v>617</x:v>
      </x:c>
      <x:c r="L26" s="26" t="n">
        <x:v>3365</x:v>
      </x:c>
      <x:c r="M26" s="2" t="str">
        <x:v>2022 wards</x:v>
      </x:c>
      <x:c r="N26" s="2" t="str">
        <x:v>E05013608</x:v>
      </x:c>
      <x:c r="O26" s="12" t="n">
        <x:v>2021</x:v>
      </x:c>
      <x:c r="P26" s="2"/>
    </x:row>
    <x:row r="27" ht="22" customHeight="1">
      <x:c r="A27" s="13" t="str">
        <x:v>Chiswick Gunnersbury</x:v>
      </x:c>
      <x:c r="B27" s="27" t="n">
        <x:f>F27/G27</x:f>
        <x:v>0.05670912580701448</x:v>
      </x:c>
      <x:c r="C27" s="27" t="n">
        <x:f>H27/I27</x:f>
        <x:v>0.1778669924943271</x:v>
      </x:c>
      <x:c r="D27" s="27" t="n">
        <x:f>J27/L27</x:f>
        <x:v>0.3849912739965096</x:v>
      </x:c>
      <x:c r="E27" s="27" t="n">
        <x:f>K27/L27</x:f>
        <x:v>0.14397905759162305</x:v>
      </x:c>
      <x:c r="F27" s="28" t="n">
        <x:v>325</x:v>
      </x:c>
      <x:c r="G27" s="28" t="n">
        <x:v>5731</x:v>
      </x:c>
      <x:c r="H27" s="28" t="n">
        <x:v>1019</x:v>
      </x:c>
      <x:c r="I27" s="28" t="n">
        <x:v>5729</x:v>
      </x:c>
      <x:c r="J27" s="28" t="n">
        <x:v>2206</x:v>
      </x:c>
      <x:c r="K27" s="28" t="n">
        <x:v>825</x:v>
      </x:c>
      <x:c r="L27" s="28" t="n">
        <x:v>5730</x:v>
      </x:c>
      <x:c r="M27" s="13" t="str">
        <x:v>2022 wards</x:v>
      </x:c>
      <x:c r="N27" s="13" t="str">
        <x:v>E05013609</x:v>
      </x:c>
      <x:c r="O27" s="14" t="n">
        <x:v>2021</x:v>
      </x:c>
      <x:c r="P27" s="2"/>
    </x:row>
    <x:row r="28" ht="22" customHeight="1">
      <x:c r="A28" s="2" t="str">
        <x:v>Chiswick Riverside</x:v>
      </x:c>
      <x:c r="B28" s="25" t="n">
        <x:f>F28/G28</x:f>
        <x:v>0.05135680645884728</x:v>
      </x:c>
      <x:c r="C28" s="25" t="n">
        <x:f>H28/I28</x:f>
        <x:v>0.1294302377747869</x:v>
      </x:c>
      <x:c r="D28" s="25" t="n">
        <x:f>J28/L28</x:f>
        <x:v>0.3139717425431711</x:v>
      </x:c>
      <x:c r="E28" s="25" t="n">
        <x:f>K28/L28</x:f>
        <x:v>0.15855572998430142</x:v>
      </x:c>
      <x:c r="F28" s="26" t="n">
        <x:v>229</x:v>
      </x:c>
      <x:c r="G28" s="26" t="n">
        <x:v>4459</x:v>
      </x:c>
      <x:c r="H28" s="26" t="n">
        <x:v>577</x:v>
      </x:c>
      <x:c r="I28" s="26" t="n">
        <x:v>4458</x:v>
      </x:c>
      <x:c r="J28" s="26" t="n">
        <x:v>1400</x:v>
      </x:c>
      <x:c r="K28" s="26" t="n">
        <x:v>707</x:v>
      </x:c>
      <x:c r="L28" s="26" t="n">
        <x:v>4459</x:v>
      </x:c>
      <x:c r="M28" s="2" t="str">
        <x:v>2022 wards</x:v>
      </x:c>
      <x:c r="N28" s="2" t="str">
        <x:v>E05013611</x:v>
      </x:c>
      <x:c r="O28" s="12" t="n">
        <x:v>2021</x:v>
      </x:c>
      <x:c r="P28" s="2"/>
    </x:row>
    <x:row r="29" ht="22" customHeight="1">
      <x:c r="A29" s="13" t="str">
        <x:v>Chiswick Homefields</x:v>
      </x:c>
      <x:c r="B29" s="27" t="n">
        <x:f>F29/G29</x:f>
        <x:v>0.05089408528198074</x:v>
      </x:c>
      <x:c r="C29" s="27" t="n">
        <x:f>H29/I29</x:f>
        <x:v>0.1657496561210454</x:v>
      </x:c>
      <x:c r="D29" s="27" t="n">
        <x:f>J29/L29</x:f>
        <x:v>0.30266552020636284</x:v>
      </x:c>
      <x:c r="E29" s="27" t="n">
        <x:f>K29/L29</x:f>
        <x:v>0.15167669819432503</x:v>
      </x:c>
      <x:c r="F29" s="28" t="n">
        <x:v>296</x:v>
      </x:c>
      <x:c r="G29" s="28" t="n">
        <x:v>5816</x:v>
      </x:c>
      <x:c r="H29" s="28" t="n">
        <x:v>964</x:v>
      </x:c>
      <x:c r="I29" s="28" t="n">
        <x:v>5816</x:v>
      </x:c>
      <x:c r="J29" s="28" t="n">
        <x:v>1760</x:v>
      </x:c>
      <x:c r="K29" s="28" t="n">
        <x:v>882</x:v>
      </x:c>
      <x:c r="L29" s="28" t="n">
        <x:v>5815</x:v>
      </x:c>
      <x:c r="M29" s="13" t="str">
        <x:v>2022 wards</x:v>
      </x:c>
      <x:c r="N29" s="13" t="str">
        <x:v>E05013610</x:v>
      </x:c>
      <x:c r="O29" s="14" t="n">
        <x:v>2021</x:v>
      </x:c>
      <x:c r="P29" s="2"/>
    </x:row>
    <x:row r="30" ht="22" customHeight="1">
      <x:c r="A30" s="2" t="str">
        <x:v>Hounslow</x:v>
      </x:c>
      <x:c r="B30" s="25" t="n">
        <x:f>F30/G30</x:f>
        <x:v>0.14557939413952856</x:v>
      </x:c>
      <x:c r="C30" s="25" t="n">
        <x:f>H30/I30</x:f>
        <x:v>0.06351919658899972</x:v>
      </x:c>
      <x:c r="D30" s="25" t="n">
        <x:f>J30/L30</x:f>
        <x:v>0.3087382601179087</x:v>
      </x:c>
      <x:c r="E30" s="25" t="n">
        <x:f>K30/L30</x:f>
        <x:v>0.20996299569739998</x:v>
      </x:c>
      <x:c r="F30" s="26" t="n">
        <x:v>14989</x:v>
      </x:c>
      <x:c r="G30" s="26" t="n">
        <x:v>102961</x:v>
      </x:c>
      <x:c r="H30" s="26" t="n">
        <x:v>6540</x:v>
      </x:c>
      <x:c r="I30" s="26" t="n">
        <x:v>102961</x:v>
      </x:c>
      <x:c r="J30" s="26" t="n">
        <x:v>31788</x:v>
      </x:c>
      <x:c r="K30" s="26" t="n">
        <x:v>21618</x:v>
      </x:c>
      <x:c r="L30" s="26" t="n">
        <x:v>102961</x:v>
      </x:c>
      <x:c r="M30" s="2" t="str">
        <x:v>2022 local authorities: districts</x:v>
      </x:c>
      <x:c r="N30" s="2" t="str">
        <x:v>E09000018</x:v>
      </x:c>
      <x:c r="O30" s="12" t="n">
        <x:v>2021</x:v>
      </x:c>
      <x:c r="P30" s="2"/>
    </x:row>
    <x:row r="31" ht="22" customHeight="1">
      <x:c r="A31" s="13" t="str">
        <x:v>London</x:v>
      </x:c>
      <x:c r="B31" s="27" t="n">
        <x:f>F31/G31</x:f>
        <x:v>0.11094719748590054</x:v>
      </x:c>
      <x:c r="C31" s="27" t="n">
        <x:f>H31/I31</x:f>
        <x:v>0.11056546793267306</x:v>
      </x:c>
      <x:c r="D31" s="27" t="n">
        <x:f>J31/L31</x:f>
        <x:v>0.29952285252238026</x:v>
      </x:c>
      <x:c r="E31" s="27" t="n">
        <x:f>K31/L31</x:f>
        <x:v>0.23101157777019057</x:v>
      </x:c>
      <x:c r="F31" s="28" t="n">
        <x:v>379871</x:v>
      </x:c>
      <x:c r="G31" s="28" t="n">
        <x:v>3423890</x:v>
      </x:c>
      <x:c r="H31" s="28" t="n">
        <x:v>378564</x:v>
      </x:c>
      <x:c r="I31" s="28" t="n">
        <x:v>3423890</x:v>
      </x:c>
      <x:c r="J31" s="28" t="n">
        <x:v>1025533</x:v>
      </x:c>
      <x:c r="K31" s="28" t="n">
        <x:v>790958</x:v>
      </x:c>
      <x:c r="L31" s="28" t="n">
        <x:v>3423889</x:v>
      </x:c>
      <x:c r="M31" s="13" t="str">
        <x:v>regions</x:v>
      </x:c>
      <x:c r="N31" s="13" t="str">
        <x:v>E12000007</x:v>
      </x:c>
      <x:c r="O31" s="14" t="n">
        <x:v>2021</x:v>
      </x:c>
      <x:c r="P31" s="2"/>
    </x:row>
    <x:row r="32" ht="22" customHeight="1">
      <x:c r="A32" s="2" t="str">
        <x:v>England</x:v>
      </x:c>
      <x:c r="B32" s="25" t="n">
        <x:f>F32/G32</x:f>
        <x:v>0.04372278902384933</x:v>
      </x:c>
      <x:c r="C32" s="25" t="n">
        <x:f>H32/I32</x:f>
        <x:v>0.035037976692779534</x:v>
      </x:c>
      <x:c r="D32" s="25" t="n">
        <x:f>J32/L32</x:f>
        <x:v>0.20459428270549454</x:v>
      </x:c>
      <x:c r="E32" s="25" t="n">
        <x:f>K32/L32</x:f>
        <x:v>0.1709186069260288</x:v>
      </x:c>
      <x:c r="F32" s="26" t="n">
        <x:v>1024691</x:v>
      </x:c>
      <x:c r="G32" s="26" t="n">
        <x:v>23436085</x:v>
      </x:c>
      <x:c r="H32" s="26" t="n">
        <x:v>821153</x:v>
      </x:c>
      <x:c r="I32" s="26" t="n">
        <x:v>23436085</x:v>
      </x:c>
      <x:c r="J32" s="26" t="n">
        <x:v>4794889</x:v>
      </x:c>
      <x:c r="K32" s="26" t="n">
        <x:v>4005663</x:v>
      </x:c>
      <x:c r="L32" s="26" t="n">
        <x:v>23436085</x:v>
      </x:c>
      <x:c r="M32" s="2" t="str">
        <x:v>countries</x:v>
      </x:c>
      <x:c r="N32" s="2" t="str">
        <x:v>E92000001</x:v>
      </x:c>
      <x:c r="O32" s="12" t="n">
        <x:v>2021</x:v>
      </x:c>
      <x:c r="P32" s="2"/>
    </x:row>
    <x:row r="33" ht="22" customHeight="1">
      <x:c r="A33" s="2"/>
      <x:c r="B33" s="2"/>
      <x:c r="C33" s="2"/>
      <x:c r="D33" s="2"/>
      <x:c r="E33" s="2"/>
      <x:c r="F33" s="2"/>
      <x:c r="G33" s="2"/>
      <x:c r="H33" s="2"/>
      <x:c r="I33" s="2"/>
      <x:c r="J33" s="2"/>
      <x:c r="K33" s="2"/>
      <x:c r="L33" s="2"/>
      <x:c r="M33" s="2"/>
      <x:c r="N33" s="2"/>
      <x:c r="O33" s="2"/>
      <x:c r="P33" s="2"/>
    </x:row>
    <x:row r="34" ht="22" customHeight="1">
      <x:c r="A34" s="2"/>
      <x:c r="B34" s="2"/>
      <x:c r="C34" s="2"/>
      <x:c r="D34" s="2"/>
      <x:c r="E34" s="2"/>
      <x:c r="F34" s="2"/>
      <x:c r="G34" s="2"/>
      <x:c r="H34" s="2"/>
      <x:c r="I34" s="2"/>
      <x:c r="J34" s="2"/>
      <x:c r="K34" s="2"/>
      <x:c r="L34" s="2"/>
      <x:c r="M34" s="2"/>
      <x:c r="N34" s="2"/>
      <x:c r="O34" s="2"/>
      <x:c r="P34" s="2"/>
    </x:row>
    <x:row r="35" ht="22" customHeight="1">
      <x:c r="A35" s="6" t="str">
        <x:v>Overcrowding means a bedroom occupancy rating below zero. Household denominators differ slightly across Census tables.</x:v>
      </x:c>
      <x:c r="B35" s="2"/>
      <x:c r="C35" s="2"/>
      <x:c r="D35" s="2"/>
      <x:c r="E35" s="2"/>
      <x:c r="F35" s="2"/>
      <x:c r="G35" s="2"/>
      <x:c r="H35" s="2"/>
      <x:c r="I35" s="2"/>
      <x:c r="J35" s="2"/>
      <x:c r="K35" s="2"/>
      <x:c r="L35" s="2"/>
      <x:c r="M35" s="2"/>
      <x:c r="N35" s="2"/>
      <x:c r="O35" s="2"/>
      <x:c r="P35" s="2"/>
    </x:row>
    <x:row r="36" ht="22" customHeight="1">
      <x:c r="A36" s="6" t="str">
        <x:v>The 22 wards are ordered by overcrowding. The borough, London and England comparators follow the ward rows.</x:v>
      </x:c>
      <x:c r="B36" s="2"/>
      <x:c r="C36" s="2"/>
      <x:c r="D36" s="2"/>
      <x:c r="E36" s="2"/>
      <x:c r="F36" s="2"/>
      <x:c r="G36" s="2"/>
      <x:c r="H36" s="2"/>
      <x:c r="I36" s="2"/>
      <x:c r="J36" s="2"/>
      <x:c r="K36" s="2"/>
      <x:c r="L36" s="2"/>
      <x:c r="M36" s="2"/>
      <x:c r="N36" s="2"/>
      <x:c r="O36" s="2"/>
      <x:c r="P36" s="2"/>
    </x:row>
    <x:row r="37" ht="22" customHeight="1">
      <x:c r="A37" s="2"/>
      <x:c r="B37" s="2"/>
      <x:c r="C37" s="2"/>
      <x:c r="D37" s="2"/>
      <x:c r="E37" s="2"/>
      <x:c r="F37" s="2"/>
      <x:c r="G37" s="2"/>
      <x:c r="H37" s="2"/>
      <x:c r="I37" s="2"/>
      <x:c r="J37" s="2"/>
      <x:c r="K37" s="2"/>
      <x:c r="L37" s="2"/>
      <x:c r="M37" s="2"/>
      <x:c r="N37" s="2"/>
      <x:c r="O37" s="2"/>
      <x:c r="P37" s="2"/>
    </x:row>
    <x:row r="38" ht="22" customHeight="1">
      <x:c r="A38" s="2"/>
      <x:c r="B38" s="2"/>
      <x:c r="C38" s="2"/>
      <x:c r="D38" s="2"/>
      <x:c r="E38" s="2"/>
      <x:c r="F38" s="2"/>
      <x:c r="G38" s="2"/>
      <x:c r="H38" s="2"/>
      <x:c r="I38" s="2"/>
      <x:c r="J38" s="2"/>
      <x:c r="K38" s="2"/>
      <x:c r="L38" s="2"/>
      <x:c r="M38" s="2"/>
      <x:c r="N38" s="2"/>
      <x:c r="O38" s="2"/>
      <x:c r="P38" s="2"/>
    </x:row>
  </x:sheetData>
  <x:pageMargins left="0.7" right="0.7" top="0.75" bottom="0.75" header="0.3" footer="0.3"/>
</x:worksheet>
</file>

<file path=xl/worksheets/sheet7.xml><?xml version="1.0" encoding="utf-8"?>
<x:worksheet xmlns:x="http://schemas.openxmlformats.org/spreadsheetml/2006/main">
  <x:sheetViews>
    <x:sheetView showGridLines="0" workbookViewId="0">
      <x:pane xSplit="2" ySplit="7" topLeftCell="C8" activePane="bottomRight" state="frozen"/>
    </x:sheetView>
  </x:sheetViews>
  <x:sheetFormatPr defaultRowHeight="15"/>
  <x:cols>
    <x:col min="1" max="1" width="24" hidden="0" customWidth="1"/>
    <x:col min="2" max="2" width="55" hidden="0" customWidth="1"/>
    <x:col min="3" max="3" width="15" hidden="0" customWidth="1"/>
    <x:col min="4" max="4" width="17" hidden="0" customWidth="1"/>
    <x:col min="5" max="5" width="34" hidden="0" customWidth="1"/>
    <x:col min="6" max="6" width="14" hidden="0" customWidth="1"/>
    <x:col min="7" max="7" width="16" hidden="0" customWidth="1"/>
    <x:col min="8" max="8" width="19" hidden="0" customWidth="1"/>
    <x:col min="9" max="9" width="17" hidden="0" customWidth="1"/>
    <x:col min="10" max="10" width="17" hidden="0" customWidth="1"/>
    <x:col min="11" max="11" width="17" hidden="0" customWidth="1"/>
    <x:col min="12" max="12" width="19" hidden="0" customWidth="1"/>
    <x:col min="13" max="13" width="80" hidden="0" customWidth="1"/>
    <x:col min="14" max="14" width="25" hidden="0" customWidth="1"/>
    <x:col min="15" max="15" width="38" hidden="0" customWidth="1"/>
    <x:col min="16" max="16" width="75" hidden="0" customWidth="1"/>
  </x:cols>
  <x:sheetData>
    <x:row r="1" ht="22" customHeight="1">
      <x:c r="A1" s="2"/>
      <x:c r="B1" s="2"/>
      <x:c r="C1" s="2"/>
      <x:c r="D1" s="2"/>
      <x:c r="E1" s="2"/>
      <x:c r="F1" s="2"/>
      <x:c r="G1" s="2"/>
      <x:c r="H1" s="2"/>
      <x:c r="I1" s="2"/>
      <x:c r="J1" s="2"/>
      <x:c r="K1" s="2"/>
      <x:c r="L1" s="2"/>
      <x:c r="M1" s="2"/>
      <x:c r="N1" s="2"/>
      <x:c r="O1" s="2"/>
      <x:c r="P1" s="2"/>
    </x:row>
    <x:row r="2" ht="22" customHeight="1">
      <x:c r="A2" s="4" t="str">
        <x:v>Hounslow published indicators</x:v>
      </x:c>
      <x:c r="B2" s="5"/>
      <x:c r="C2" s="5"/>
      <x:c r="D2" s="5"/>
      <x:c r="E2" s="5"/>
      <x:c r="F2" s="5"/>
      <x:c r="G2" s="5"/>
      <x:c r="H2" s="5"/>
      <x:c r="I2" s="5"/>
      <x:c r="J2" s="5"/>
      <x:c r="K2" s="5"/>
      <x:c r="L2" s="5"/>
      <x:c r="M2" s="5"/>
      <x:c r="N2" s="5"/>
      <x:c r="O2" s="5"/>
      <x:c r="P2" s="5"/>
    </x:row>
    <x:row r="3" ht="22" customHeight="1">
      <x:c r="A3" s="6" t="str">
        <x:v>Dataset: https://assets.childrenscommissioner.gov.uk/wpuploads/2026/10/The-Childhood-Lottery-full-dataset.xlsx</x:v>
      </x:c>
      <x:c r="B3" s="2"/>
      <x:c r="C3" s="2"/>
      <x:c r="D3" s="2"/>
      <x:c r="E3" s="2"/>
      <x:c r="F3" s="2"/>
      <x:c r="G3" s="2"/>
      <x:c r="H3" s="2"/>
      <x:c r="I3" s="2"/>
      <x:c r="J3" s="2"/>
      <x:c r="K3" s="2"/>
      <x:c r="L3" s="2"/>
      <x:c r="M3" s="2"/>
      <x:c r="N3" s="2"/>
      <x:c r="O3" s="2"/>
      <x:c r="P3" s="2"/>
    </x:row>
    <x:row r="4" ht="22" customHeight="1">
      <x:c r="A4" s="6" t="str">
        <x:v>Definitions and individual source links: https://assets.childrenscommissioner.gov.uk/wpuploads/2026/10/The-Childhood-Lottery-evidence-annex.pdf</x:v>
      </x:c>
      <x:c r="B4" s="2"/>
      <x:c r="C4" s="2"/>
      <x:c r="D4" s="2"/>
      <x:c r="E4" s="2"/>
      <x:c r="F4" s="2"/>
      <x:c r="G4" s="2"/>
      <x:c r="H4" s="2"/>
      <x:c r="I4" s="2"/>
      <x:c r="J4" s="2"/>
      <x:c r="K4" s="2"/>
      <x:c r="L4" s="2"/>
      <x:c r="M4" s="2"/>
      <x:c r="N4" s="2"/>
      <x:c r="O4" s="2"/>
      <x:c r="P4" s="2"/>
    </x:row>
    <x:row r="5" ht="22" customHeight="1">
      <x:c r="A5" s="6" t="str">
        <x:v>Original values and wording are retained. England values can be national rates or local authority medians; consult the annex.</x:v>
      </x:c>
      <x:c r="B5" s="2"/>
      <x:c r="C5" s="2"/>
      <x:c r="D5" s="2"/>
      <x:c r="E5" s="2"/>
      <x:c r="F5" s="2"/>
      <x:c r="G5" s="2"/>
      <x:c r="H5" s="2"/>
      <x:c r="I5" s="2"/>
      <x:c r="J5" s="2"/>
      <x:c r="K5" s="2"/>
      <x:c r="L5" s="2"/>
      <x:c r="M5" s="2"/>
      <x:c r="N5" s="2"/>
      <x:c r="O5" s="2"/>
      <x:c r="P5" s="2"/>
    </x:row>
    <x:row r="6" ht="22" customHeight="1">
      <x:c r="A6" s="2"/>
      <x:c r="B6" s="2"/>
      <x:c r="C6" s="2"/>
      <x:c r="D6" s="2"/>
      <x:c r="E6" s="2"/>
      <x:c r="F6" s="2"/>
      <x:c r="G6" s="2"/>
      <x:c r="H6" s="2"/>
      <x:c r="I6" s="2"/>
      <x:c r="J6" s="2"/>
      <x:c r="K6" s="2"/>
      <x:c r="L6" s="2"/>
      <x:c r="M6" s="2"/>
      <x:c r="N6" s="2"/>
      <x:c r="O6" s="2"/>
      <x:c r="P6" s="2"/>
    </x:row>
    <x:row r="7" ht="40" customHeight="1">
      <x:c r="A7" s="15" t="str">
        <x:v>Pillar</x:v>
      </x:c>
      <x:c r="B7" s="15" t="str">
        <x:v>Metric</x:v>
      </x:c>
      <x:c r="C7" s="15" t="str">
        <x:v>Scored as published</x:v>
      </x:c>
      <x:c r="D7" s="15" t="str">
        <x:v>Value as published</x:v>
      </x:c>
      <x:c r="E7" s="15" t="str">
        <x:v>Unit as published</x:v>
      </x:c>
      <x:c r="F7" s="15" t="str">
        <x:v>Score as published</x:v>
      </x:c>
      <x:c r="G7" s="15" t="str">
        <x:v>Metric rank as published</x:v>
      </x:c>
      <x:c r="H7" s="15" t="str">
        <x:v>England value as published</x:v>
      </x:c>
      <x:c r="I7" s="15" t="str">
        <x:v>Richmond value</x:v>
      </x:c>
      <x:c r="J7" s="15" t="str">
        <x:v>Ealing value</x:v>
      </x:c>
      <x:c r="K7" s="15" t="str">
        <x:v>Hillingdon value</x:v>
      </x:c>
      <x:c r="L7" s="15" t="str">
        <x:v>Period in description</x:v>
      </x:c>
      <x:c r="M7" s="15" t="str">
        <x:v>Description as published</x:v>
      </x:c>
      <x:c r="N7" s="15" t="str">
        <x:v>Source agency</x:v>
      </x:c>
      <x:c r="O7" s="15" t="str">
        <x:v>Source data notes</x:v>
      </x:c>
      <x:c r="P7" s="15" t="str">
        <x:v>Review note</x:v>
      </x:c>
    </x:row>
    <x:row r="8" ht="74" customHeight="1">
      <x:c r="A8" s="7" t="str">
        <x:v>Better world</x:v>
      </x:c>
      <x:c r="B8" s="7" t="str">
        <x:v>Access to green spaces within 15 minutes</x:v>
      </x:c>
      <x:c r="C8" s="7" t="str">
        <x:v>No</x:v>
      </x:c>
      <x:c r="D8" s="18" t="n">
        <x:v>56.8</x:v>
      </x:c>
      <x:c r="E8" s="20" t="str">
        <x:v>Percentage</x:v>
      </x:c>
      <x:c r="F8" s="19" t="str">
        <x:v>NA</x:v>
      </x:c>
      <x:c r="G8" s="19" t="n">
        <x:v>120</x:v>
      </x:c>
      <x:c r="H8" s="18" t="n">
        <x:v>68</x:v>
      </x:c>
      <x:c r="I8" s="18" t="n">
        <x:v>73.6</x:v>
      </x:c>
      <x:c r="J8" s="18" t="n">
        <x:v>70.4</x:v>
      </x:c>
      <x:c r="K8" s="18" t="n">
        <x:v>55.7</x:v>
      </x:c>
      <x:c r="L8" s="7" t="str">
        <x:v>2025</x:v>
      </x:c>
      <x:c r="M8" s="7" t="str">
        <x:v>Local authorities with the highest percentage access to green space under 15 minutes, 2025 (higher is better)</x:v>
      </x:c>
      <x:c r="N8" s="7" t="str">
        <x:v>Defra</x:v>
      </x:c>
      <x:c r="O8" s="7" t="str">
        <x:v>NA</x:v>
      </x:c>
      <x:c r="P8" s="7" t="str"/>
    </x:row>
    <x:row r="9" ht="74" customHeight="1">
      <x:c r="A9" s="21" t="str">
        <x:v>Better world</x:v>
      </x:c>
      <x:c r="B9" s="21" t="str">
        <x:v>Access to libraries</x:v>
      </x:c>
      <x:c r="C9" s="21" t="str">
        <x:v>Yes</x:v>
      </x:c>
      <x:c r="D9" s="22" t="n">
        <x:v>1.63</x:v>
      </x:c>
      <x:c r="E9" s="23" t="str">
        <x:v>Rate per 10,000 children (0 to 17)</x:v>
      </x:c>
      <x:c r="F9" s="24" t="n">
        <x:v>3</x:v>
      </x:c>
      <x:c r="G9" s="24" t="n">
        <x:v>105</x:v>
      </x:c>
      <x:c r="H9" s="22" t="n">
        <x:v>2.2</x:v>
      </x:c>
      <x:c r="I9" s="22" t="n">
        <x:v>2.72</x:v>
      </x:c>
      <x:c r="J9" s="22" t="n">
        <x:v>1.58</x:v>
      </x:c>
      <x:c r="K9" s="22" t="n">
        <x:v>1.99</x:v>
      </x:c>
      <x:c r="L9" s="21" t="str">
        <x:v>2023</x:v>
      </x:c>
      <x:c r="M9" s="21" t="str">
        <x:v>Libraries in the local authority per 10,000 children, 2023 (higher is better)</x:v>
      </x:c>
      <x:c r="N9" s="21" t="str">
        <x:v>Arts Council</x:v>
      </x:c>
      <x:c r="O9" s="21" t="str">
        <x:v>NA</x:v>
      </x:c>
      <x:c r="P9" s="21" t="str"/>
    </x:row>
    <x:row r="10" ht="74" customHeight="1">
      <x:c r="A10" s="7" t="str">
        <x:v>Better world</x:v>
      </x:c>
      <x:c r="B10" s="7" t="str">
        <x:v>Access to parks and play areas</x:v>
      </x:c>
      <x:c r="C10" s="7" t="str">
        <x:v>No</x:v>
      </x:c>
      <x:c r="D10" s="18" t="n">
        <x:v>23.4</x:v>
      </x:c>
      <x:c r="E10" s="20" t="str">
        <x:v>Rate per 10,000 children (0 to 17)</x:v>
      </x:c>
      <x:c r="F10" s="19" t="str">
        <x:v>NA</x:v>
      </x:c>
      <x:c r="G10" s="19" t="n">
        <x:v>109</x:v>
      </x:c>
      <x:c r="H10" s="18" t="n">
        <x:v>37</x:v>
      </x:c>
      <x:c r="I10" s="18" t="n">
        <x:v>32.2</x:v>
      </x:c>
      <x:c r="J10" s="18" t="n">
        <x:v>22.2</x:v>
      </x:c>
      <x:c r="K10" s="18" t="n">
        <x:v>25.6</x:v>
      </x:c>
      <x:c r="L10" s="7" t="str">
        <x:v>2024</x:v>
      </x:c>
      <x:c r="M10" s="7" t="str">
        <x:v>Parks and play areas per 10,000 children, 2024 (higher is better)</x:v>
      </x:c>
      <x:c r="N10" s="7" t="str">
        <x:v>ONS</x:v>
      </x:c>
      <x:c r="O10" s="7" t="str">
        <x:v>NA</x:v>
      </x:c>
      <x:c r="P10" s="7" t="str"/>
    </x:row>
    <x:row r="11" ht="74" customHeight="1">
      <x:c r="A11" s="21" t="str">
        <x:v>Better world</x:v>
      </x:c>
      <x:c r="B11" s="21" t="str">
        <x:v>Access to play areas</x:v>
      </x:c>
      <x:c r="C11" s="21" t="str">
        <x:v>Yes</x:v>
      </x:c>
      <x:c r="D11" s="22" t="n">
        <x:v>18.1</x:v>
      </x:c>
      <x:c r="E11" s="23" t="str">
        <x:v>Rate per 10,000 children (0 to 17)</x:v>
      </x:c>
      <x:c r="F11" s="24" t="n">
        <x:v>4</x:v>
      </x:c>
      <x:c r="G11" s="24" t="n">
        <x:v>91</x:v>
      </x:c>
      <x:c r="H11" s="22" t="n">
        <x:v>25</x:v>
      </x:c>
      <x:c r="I11" s="22" t="n">
        <x:v>19.3</x:v>
      </x:c>
      <x:c r="J11" s="22" t="n">
        <x:v>16.3</x:v>
      </x:c>
      <x:c r="K11" s="22" t="n">
        <x:v>17.7</x:v>
      </x:c>
      <x:c r="L11" s="21" t="str">
        <x:v>2024</x:v>
      </x:c>
      <x:c r="M11" s="21" t="str">
        <x:v>Number of play areas in the local authority as a rate per 10,000 children in the local authority, 2024 (higher is better)</x:v>
      </x:c>
      <x:c r="N11" s="21" t="str">
        <x:v>ONS</x:v>
      </x:c>
      <x:c r="O11" s="21" t="str">
        <x:v>NA</x:v>
      </x:c>
      <x:c r="P11" s="21" t="str"/>
    </x:row>
    <x:row r="12" ht="74" customHeight="1">
      <x:c r="A12" s="7" t="str">
        <x:v>Better world</x:v>
      </x:c>
      <x:c r="B12" s="7" t="str">
        <x:v>Access to public sport and leisure facilities</x:v>
      </x:c>
      <x:c r="C12" s="7" t="str">
        <x:v>Yes</x:v>
      </x:c>
      <x:c r="D12" s="18" t="n">
        <x:v>44.3</x:v>
      </x:c>
      <x:c r="E12" s="20" t="str">
        <x:v>Rate per 10,000 children (0 to 17)</x:v>
      </x:c>
      <x:c r="F12" s="19" t="n">
        <x:v>4</x:v>
      </x:c>
      <x:c r="G12" s="19" t="n">
        <x:v>104</x:v>
      </x:c>
      <x:c r="H12" s="18" t="n">
        <x:v>59</x:v>
      </x:c>
      <x:c r="I12" s="18" t="n">
        <x:v>68.6</x:v>
      </x:c>
      <x:c r="J12" s="18" t="n">
        <x:v>35.7</x:v>
      </x:c>
      <x:c r="K12" s="18" t="n">
        <x:v>39.7</x:v>
      </x:c>
      <x:c r="L12" s="7" t="str">
        <x:v>2023</x:v>
      </x:c>
      <x:c r="M12" s="7" t="str">
        <x:v>Publicly accessible sport and leisure facilities in the local authority per 10,000 children, 2023 (higher is better)</x:v>
      </x:c>
      <x:c r="N12" s="7" t="str">
        <x:v>Sport England</x:v>
      </x:c>
      <x:c r="O12" s="7" t="str">
        <x:v>NA</x:v>
      </x:c>
      <x:c r="P12" s="7" t="str"/>
    </x:row>
    <x:row r="13" ht="74" customHeight="1">
      <x:c r="A13" s="21" t="str">
        <x:v>Better world</x:v>
      </x:c>
      <x:c r="B13" s="21" t="str">
        <x:v>Levels of youth services spending</x:v>
      </x:c>
      <x:c r="C13" s="21" t="str">
        <x:v>Yes</x:v>
      </x:c>
      <x:c r="D13" s="22" t="n">
        <x:v>65.9</x:v>
      </x:c>
      <x:c r="E13" s="23" t="str">
        <x:v>Spend (£) per child (13 to 19)</x:v>
      </x:c>
      <x:c r="F13" s="24" t="n">
        <x:v>4</x:v>
      </x:c>
      <x:c r="G13" s="24" t="n">
        <x:v>97</x:v>
      </x:c>
      <x:c r="H13" s="22" t="n">
        <x:v>92</x:v>
      </x:c>
      <x:c r="I13" s="22" t="n">
        <x:v>302.1</x:v>
      </x:c>
      <x:c r="J13" s="22" t="n">
        <x:v>117.4</x:v>
      </x:c>
      <x:c r="K13" s="22" t="n">
        <x:v>188</x:v>
      </x:c>
      <x:c r="L13" s="21" t="str">
        <x:v>2024-25</x:v>
      </x:c>
      <x:c r="M13" s="21" t="str">
        <x:v>Local authority spending in 2024-25 on youth services per person aged 13 to 19</x:v>
      </x:c>
      <x:c r="N13" s="21" t="str">
        <x:v>DfE</x:v>
      </x:c>
      <x:c r="O13" s="21" t="str">
        <x:v>NA</x:v>
      </x:c>
      <x:c r="P13" s="21" t="str"/>
    </x:row>
    <x:row r="14" ht="74" customHeight="1">
      <x:c r="A14" s="7" t="str">
        <x:v>Better world</x:v>
      </x:c>
      <x:c r="B14" s="7" t="str">
        <x:v>Children don't feel people who run the country listen to their views</x:v>
      </x:c>
      <x:c r="C14" s="7" t="str">
        <x:v>Yes</x:v>
      </x:c>
      <x:c r="D14" s="18" t="n">
        <x:v>45.5</x:v>
      </x:c>
      <x:c r="E14" s="20" t="str">
        <x:v>Percentage</x:v>
      </x:c>
      <x:c r="F14" s="19" t="n">
        <x:v>9</x:v>
      </x:c>
      <x:c r="G14" s="19" t="n">
        <x:v>18</x:v>
      </x:c>
      <x:c r="H14" s="18" t="n">
        <x:v>52</x:v>
      </x:c>
      <x:c r="I14" s="18" t="n">
        <x:v>52.710496</x:v>
      </x:c>
      <x:c r="J14" s="18" t="n">
        <x:v>50.387597</x:v>
      </x:c>
      <x:c r="K14" s="18" t="n">
        <x:v>55.244755</x:v>
      </x:c>
      <x:c r="L14" s="7" t="str">
        <x:v>2024</x:v>
      </x:c>
      <x:c r="M14" s="7" t="str">
        <x:v>Percent of children who disagreed or strongly disagreed that 'People who run the country listen to your views' in the Children's Commissioner's survey The Big Ambition in 2024 (lower is better)</x:v>
      </x:c>
      <x:c r="N14" s="7" t="str">
        <x:v>Children's Commissioner</x:v>
      </x:c>
      <x:c r="O14" s="7" t="str">
        <x:v>NA</x:v>
      </x:c>
      <x:c r="P14" s="7" t="str"/>
    </x:row>
    <x:row r="15" ht="74" customHeight="1">
      <x:c r="A15" s="21" t="str">
        <x:v>Better world</x:v>
      </x:c>
      <x:c r="B15" s="21" t="str">
        <x:v>Children don't feel like that can make a difference on things that matter to them</x:v>
      </x:c>
      <x:c r="C15" s="21" t="str">
        <x:v>Yes</x:v>
      </x:c>
      <x:c r="D15" s="22" t="n">
        <x:v>15.8184319</x:v>
      </x:c>
      <x:c r="E15" s="23" t="str">
        <x:v>Percentage</x:v>
      </x:c>
      <x:c r="F15" s="24" t="n">
        <x:v>10</x:v>
      </x:c>
      <x:c r="G15" s="24" t="n">
        <x:v>10</x:v>
      </x:c>
      <x:c r="H15" s="22" t="n">
        <x:v>22</x:v>
      </x:c>
      <x:c r="I15" s="22" t="n">
        <x:v>25.3125</x:v>
      </x:c>
      <x:c r="J15" s="22" t="n">
        <x:v>19.2337764</x:v>
      </x:c>
      <x:c r="K15" s="22" t="n">
        <x:v>18.7198068</x:v>
      </x:c>
      <x:c r="L15" s="21" t="str">
        <x:v>2024</x:v>
      </x:c>
      <x:c r="M15" s="21" t="str">
        <x:v>Percent of children who disagreed or strongly disagreed that 'You feel like you can make a difference to things you care about' (primary age) or 'You feel empowered to change issues that you care about' (secondary age) in the Children's Commissioner's survey The Big Ambition in 2024 (lower is better)</x:v>
      </x:c>
      <x:c r="N15" s="21" t="str">
        <x:v>Children's Commissioner</x:v>
      </x:c>
      <x:c r="O15" s="21" t="str">
        <x:v>NA</x:v>
      </x:c>
      <x:c r="P15" s="21" t="str"/>
    </x:row>
    <x:row r="16" ht="74" customHeight="1">
      <x:c r="A16" s="7" t="str">
        <x:v>Better world</x:v>
      </x:c>
      <x:c r="B16" s="7" t="str">
        <x:v>Children don't feel they are treated fairly</x:v>
      </x:c>
      <x:c r="C16" s="7" t="str">
        <x:v>Yes</x:v>
      </x:c>
      <x:c r="D16" s="18" t="n">
        <x:v>13.084112</x:v>
      </x:c>
      <x:c r="E16" s="20" t="str">
        <x:v>Percentage</x:v>
      </x:c>
      <x:c r="F16" s="19" t="n">
        <x:v>8</x:v>
      </x:c>
      <x:c r="G16" s="19" t="n">
        <x:v>43</x:v>
      </x:c>
      <x:c r="H16" s="18" t="n">
        <x:v>14</x:v>
      </x:c>
      <x:c r="I16" s="18" t="n">
        <x:v>11.472081</x:v>
      </x:c>
      <x:c r="J16" s="18" t="n">
        <x:v>15.910781</x:v>
      </x:c>
      <x:c r="K16" s="18" t="n">
        <x:v>14.183552</x:v>
      </x:c>
      <x:c r="L16" s="7" t="str">
        <x:v>2024</x:v>
      </x:c>
      <x:c r="M16" s="7" t="str">
        <x:v>Percent of children who disagreed or strongly disagreed that 'You are treated fairly' in the Children's Commissioner's survey The Big Ambition in 2024 (lower is better)</x:v>
      </x:c>
      <x:c r="N16" s="7" t="str">
        <x:v>Children's Commissioner</x:v>
      </x:c>
      <x:c r="O16" s="7" t="str">
        <x:v>NA</x:v>
      </x:c>
      <x:c r="P16" s="7" t="str"/>
    </x:row>
    <x:row r="17" ht="74" customHeight="1">
      <x:c r="A17" s="21" t="str">
        <x:v>Better world</x:v>
      </x:c>
      <x:c r="B17" s="21" t="str">
        <x:v>Children don't have fun activities near where they live</x:v>
      </x:c>
      <x:c r="C17" s="21" t="str">
        <x:v>Yes</x:v>
      </x:c>
      <x:c r="D17" s="22" t="n">
        <x:v>14.5522</x:v>
      </x:c>
      <x:c r="E17" s="23" t="str">
        <x:v>Percentage</x:v>
      </x:c>
      <x:c r="F17" s="24" t="n">
        <x:v>6</x:v>
      </x:c>
      <x:c r="G17" s="24" t="n">
        <x:v>73</x:v>
      </x:c>
      <x:c r="H17" s="22" t="n">
        <x:v>15</x:v>
      </x:c>
      <x:c r="I17" s="22" t="n">
        <x:v>7.8897</x:v>
      </x:c>
      <x:c r="J17" s="22" t="n">
        <x:v>18.5315</x:v>
      </x:c>
      <x:c r="K17" s="22" t="n">
        <x:v>13.7698</x:v>
      </x:c>
      <x:c r="L17" s="21" t="str">
        <x:v>2024</x:v>
      </x:c>
      <x:c r="M17" s="21" t="str">
        <x:v>Percent of children who disagreed or strongly disagreed that 'You have fun activities to do near where you live' in the Children's Commissioner's survey The Big Ambition in 2024 (lower is better)</x:v>
      </x:c>
      <x:c r="N17" s="21" t="str">
        <x:v>Children's Commissioner</x:v>
      </x:c>
      <x:c r="O17" s="21" t="str">
        <x:v>NA</x:v>
      </x:c>
      <x:c r="P17" s="21" t="str"/>
    </x:row>
    <x:row r="18" ht="74" customHeight="1">
      <x:c r="A18" s="7" t="str">
        <x:v>Better world</x:v>
      </x:c>
      <x:c r="B18" s="7" t="str">
        <x:v>Access to a Youth Council</x:v>
      </x:c>
      <x:c r="C18" s="7" t="str">
        <x:v>Yes</x:v>
      </x:c>
      <x:c r="D18" s="18" t="str">
        <x:v>Yes</x:v>
      </x:c>
      <x:c r="E18" s="20" t="str">
        <x:v>Local authority response</x:v>
      </x:c>
      <x:c r="F18" s="19" t="n">
        <x:v>10</x:v>
      </x:c>
      <x:c r="G18" s="19" t="str">
        <x:v>NA</x:v>
      </x:c>
      <x:c r="H18" s="18" t="n">
        <x:v>89</x:v>
      </x:c>
      <x:c r="I18" s="18" t="str">
        <x:v>Yes</x:v>
      </x:c>
      <x:c r="J18" s="18" t="str">
        <x:v>Yes</x:v>
      </x:c>
      <x:c r="K18" s="18" t="str">
        <x:v>Yes</x:v>
      </x:c>
      <x:c r="L18" s="7" t="str">
        <x:v>2025</x:v>
      </x:c>
      <x:c r="M18" s="7" t="str">
        <x:v>Whether or not the local authority told the Children's Commissioner in 2025 that it provides the opportunity for children and young people to participate in a youth council</x:v>
      </x:c>
      <x:c r="N18" s="7" t="str">
        <x:v>Children's Commissioner</x:v>
      </x:c>
      <x:c r="O18" s="7" t="str">
        <x:v>90% of local authorities reported that they have a youth council</x:v>
      </x:c>
      <x:c r="P18" s="7" t="str"/>
    </x:row>
    <x:row r="19" ht="74" customHeight="1">
      <x:c r="A19" s="21" t="str">
        <x:v>Better world</x:v>
      </x:c>
      <x:c r="B19" s="21" t="str">
        <x:v>Access to youth hubs</x:v>
      </x:c>
      <x:c r="C19" s="21" t="str">
        <x:v>Yes</x:v>
      </x:c>
      <x:c r="D19" s="22" t="str">
        <x:v>No</x:v>
      </x:c>
      <x:c r="E19" s="23" t="str">
        <x:v>Local authority response</x:v>
      </x:c>
      <x:c r="F19" s="24" t="n">
        <x:v>0</x:v>
      </x:c>
      <x:c r="G19" s="24" t="str">
        <x:v>NA</x:v>
      </x:c>
      <x:c r="H19" s="22" t="n">
        <x:v>53</x:v>
      </x:c>
      <x:c r="I19" s="22" t="str">
        <x:v>Yes</x:v>
      </x:c>
      <x:c r="J19" s="22" t="str">
        <x:v>No</x:v>
      </x:c>
      <x:c r="K19" s="22" t="str">
        <x:v>Yes</x:v>
      </x:c>
      <x:c r="L19" s="21" t="str">
        <x:v>2025</x:v>
      </x:c>
      <x:c r="M19" s="21" t="str">
        <x:v>Whether or not the local authority told the Children's Commissioner in 2025 that it provides at least one youth hub</x:v>
      </x:c>
      <x:c r="N19" s="21" t="str">
        <x:v>Children's Commissioner</x:v>
      </x:c>
      <x:c r="O19" s="21" t="str">
        <x:v>54% of local authorities reported that they have a youth hub</x:v>
      </x:c>
      <x:c r="P19" s="21" t="str">
        <x:v>Verify the original 2025 council response, service definition, delivery arrangements and current access. No records a reported absence, not a verified service audit.</x:v>
      </x:c>
    </x:row>
    <x:row r="20" ht="74" customHeight="1">
      <x:c r="A20" s="7" t="str">
        <x:v>Better world</x:v>
      </x:c>
      <x:c r="B20" s="7" t="str">
        <x:v>Access to youth clubs or centres</x:v>
      </x:c>
      <x:c r="C20" s="7" t="str">
        <x:v>Yes</x:v>
      </x:c>
      <x:c r="D20" s="18" t="str">
        <x:v>No</x:v>
      </x:c>
      <x:c r="E20" s="20" t="str">
        <x:v>Local authority response</x:v>
      </x:c>
      <x:c r="F20" s="19" t="n">
        <x:v>0</x:v>
      </x:c>
      <x:c r="G20" s="19" t="str">
        <x:v>NA</x:v>
      </x:c>
      <x:c r="H20" s="18" t="n">
        <x:v>77</x:v>
      </x:c>
      <x:c r="I20" s="18" t="str">
        <x:v>Yes</x:v>
      </x:c>
      <x:c r="J20" s="18" t="str">
        <x:v>Yes</x:v>
      </x:c>
      <x:c r="K20" s="18" t="str">
        <x:v>Yes</x:v>
      </x:c>
      <x:c r="L20" s="7" t="str">
        <x:v>2025</x:v>
      </x:c>
      <x:c r="M20" s="7" t="str">
        <x:v>Whether or not the local authority told the Children's Commissioner in 2025 that it provides at least one youth club or centre</x:v>
      </x:c>
      <x:c r="N20" s="7" t="str">
        <x:v>Children's Commissioner</x:v>
      </x:c>
      <x:c r="O20" s="7" t="str">
        <x:v>78% of local authorities reported that they have a youth club or centre</x:v>
      </x:c>
      <x:c r="P20" s="7" t="str">
        <x:v>Verify the original 2025 council response, service definition, delivery arrangements and current access. No records a reported absence, not a verified service audit.</x:v>
      </x:c>
    </x:row>
    <x:row r="21" ht="74" customHeight="1">
      <x:c r="A21" s="21" t="str">
        <x:v>Better world</x:v>
      </x:c>
      <x:c r="B21" s="21" t="str">
        <x:v>Access to targeted support or youth group for LGBTQ+</x:v>
      </x:c>
      <x:c r="C21" s="21" t="str">
        <x:v>Yes</x:v>
      </x:c>
      <x:c r="D21" s="22" t="str">
        <x:v>No</x:v>
      </x:c>
      <x:c r="E21" s="23" t="str">
        <x:v>Local authority response</x:v>
      </x:c>
      <x:c r="F21" s="24" t="n">
        <x:v>0</x:v>
      </x:c>
      <x:c r="G21" s="24" t="str">
        <x:v>NA</x:v>
      </x:c>
      <x:c r="H21" s="22" t="n">
        <x:v>58</x:v>
      </x:c>
      <x:c r="I21" s="22" t="str">
        <x:v>Yes</x:v>
      </x:c>
      <x:c r="J21" s="22" t="str">
        <x:v>No</x:v>
      </x:c>
      <x:c r="K21" s="22" t="str">
        <x:v>Yes</x:v>
      </x:c>
      <x:c r="L21" s="21" t="str">
        <x:v>2025</x:v>
      </x:c>
      <x:c r="M21" s="21" t="str">
        <x:v>Whether or not the local authority told the Children's Commissioner in 2025 that it provides targeted support or a youth group for children who are LGBTQ+</x:v>
      </x:c>
      <x:c r="N21" s="21" t="str">
        <x:v>Children's Commissioner</x:v>
      </x:c>
      <x:c r="O21" s="21" t="str">
        <x:v>59% of local authorities reported that they have a targeted support or youth group for LGBTQ+ children</x:v>
      </x:c>
      <x:c r="P21" s="21" t="str">
        <x:v>Verify the original 2025 council response, service definition, delivery arrangements and current access. No records a reported absence, not a verified service audit.</x:v>
      </x:c>
    </x:row>
    <x:row r="22" ht="74" customHeight="1">
      <x:c r="A22" s="7" t="str">
        <x:v>Better world</x:v>
      </x:c>
      <x:c r="B22" s="7" t="str">
        <x:v>Access to targeted support or youth group for Gypsy, Roma and Traveller (GRT)</x:v>
      </x:c>
      <x:c r="C22" s="7" t="str">
        <x:v>Yes</x:v>
      </x:c>
      <x:c r="D22" s="18" t="str">
        <x:v>No</x:v>
      </x:c>
      <x:c r="E22" s="20" t="str">
        <x:v>Local authority response</x:v>
      </x:c>
      <x:c r="F22" s="19" t="n">
        <x:v>0</x:v>
      </x:c>
      <x:c r="G22" s="19" t="str">
        <x:v>NA</x:v>
      </x:c>
      <x:c r="H22" s="18" t="n">
        <x:v>44</x:v>
      </x:c>
      <x:c r="I22" s="18" t="str">
        <x:v>No</x:v>
      </x:c>
      <x:c r="J22" s="18" t="str">
        <x:v>No</x:v>
      </x:c>
      <x:c r="K22" s="18" t="str">
        <x:v>Yes</x:v>
      </x:c>
      <x:c r="L22" s="7" t="str">
        <x:v>2025</x:v>
      </x:c>
      <x:c r="M22" s="7" t="str">
        <x:v>Whether or not the local authority told the Children's Commissioner in 2025 that it provides targeted support or a youth group for children who are from Gypsy, Roma and Traveller backgrounds</x:v>
      </x:c>
      <x:c r="N22" s="7" t="str">
        <x:v>Children's Commissioner</x:v>
      </x:c>
      <x:c r="O22" s="7" t="str">
        <x:v>45% of local authorities reported that they have a targeted support or youth group for GRT children</x:v>
      </x:c>
      <x:c r="P22" s="7" t="str">
        <x:v>Verify the original 2025 council response, service definition, delivery arrangements and current access. No records a reported absence, not a verified service audit.</x:v>
      </x:c>
    </x:row>
    <x:row r="23" ht="74" customHeight="1">
      <x:c r="A23" s="21" t="str">
        <x:v>Better world</x:v>
      </x:c>
      <x:c r="B23" s="21" t="str">
        <x:v>Access to public transport</x:v>
      </x:c>
      <x:c r="C23" s="21" t="str">
        <x:v>No</x:v>
      </x:c>
      <x:c r="D23" s="22" t="n">
        <x:v>4.25</x:v>
      </x:c>
      <x:c r="E23" s="23" t="str">
        <x:v>Indexed score</x:v>
      </x:c>
      <x:c r="F23" s="24" t="str">
        <x:v>NA</x:v>
      </x:c>
      <x:c r="G23" s="24" t="n">
        <x:v>21</x:v>
      </x:c>
      <x:c r="H23" s="22" t="n">
        <x:v>24</x:v>
      </x:c>
      <x:c r="I23" s="22" t="n">
        <x:v>4.25</x:v>
      </x:c>
      <x:c r="J23" s="22" t="n">
        <x:v>4.5</x:v>
      </x:c>
      <x:c r="K23" s="22" t="n">
        <x:v>4.25</x:v>
      </x:c>
      <x:c r="L23" s="21" t="str">
        <x:v>See annex</x:v>
      </x:c>
      <x:c r="M23" s="21" t="str">
        <x:v>Public transport financial support offered to children, scored 0 to 10 based on age range(s) covered and extent of subsidy or discount (higher is better)</x:v>
      </x:c>
      <x:c r="N23" s="21" t="str">
        <x:v>Children's Commissioner</x:v>
      </x:c>
      <x:c r="O23" s="21" t="str">
        <x:v>25% of local authorities reported they did not offer any financial support options for children's use of public transport in their area</x:v>
      </x:c>
      <x:c r="P23" s="21" t="str"/>
    </x:row>
    <x:row r="24" ht="74" customHeight="1">
      <x:c r="A24" s="7" t="str">
        <x:v>Family</x:v>
      </x:c>
      <x:c r="B24" s="7" t="str">
        <x:v>Relative child poverty (0 to 15)</x:v>
      </x:c>
      <x:c r="C24" s="7" t="str">
        <x:v>Yes</x:v>
      </x:c>
      <x:c r="D24" s="18" t="n">
        <x:v>32.3</x:v>
      </x:c>
      <x:c r="E24" s="20" t="str">
        <x:v>Percentage</x:v>
      </x:c>
      <x:c r="F24" s="19" t="n">
        <x:v>3</x:v>
      </x:c>
      <x:c r="G24" s="19" t="n">
        <x:v>117</x:v>
      </x:c>
      <x:c r="H24" s="18" t="n">
        <x:v>27</x:v>
      </x:c>
      <x:c r="I24" s="18" t="n">
        <x:v>10.6</x:v>
      </x:c>
      <x:c r="J24" s="18" t="n">
        <x:v>33.9</x:v>
      </x:c>
      <x:c r="K24" s="18" t="n">
        <x:v>27.6</x:v>
      </x:c>
      <x:c r="L24" s="7" t="str">
        <x:v>2024-24</x:v>
      </x:c>
      <x:c r="M24" s="7" t="str">
        <x:v>Percent of children (aged 0 to 15) living in families in relative low income in 2024-24 (lower is better)</x:v>
      </x:c>
      <x:c r="N24" s="7" t="str">
        <x:v>DWP</x:v>
      </x:c>
      <x:c r="O24" s="7" t="str">
        <x:v>NA</x:v>
      </x:c>
      <x:c r="P24" s="7" t="str">
        <x:v>Source description says 2024-24. Verify the reference period; no silent correction applied.</x:v>
      </x:c>
    </x:row>
    <x:row r="25" ht="74" customHeight="1">
      <x:c r="A25" s="21" t="str">
        <x:v>Family</x:v>
      </x:c>
      <x:c r="B25" s="21" t="str">
        <x:v>Breakfast provision by schools</x:v>
      </x:c>
      <x:c r="C25" s="21" t="str">
        <x:v>Yes</x:v>
      </x:c>
      <x:c r="D25" s="22" t="n">
        <x:v>80.9</x:v>
      </x:c>
      <x:c r="E25" s="23" t="str">
        <x:v>Percentage</x:v>
      </x:c>
      <x:c r="F25" s="24" t="n">
        <x:v>2</x:v>
      </x:c>
      <x:c r="G25" s="24" t="n">
        <x:v>128</x:v>
      </x:c>
      <x:c r="H25" s="22" t="n">
        <x:v>94</x:v>
      </x:c>
      <x:c r="I25" s="22" t="n">
        <x:v>80</x:v>
      </x:c>
      <x:c r="J25" s="22" t="n">
        <x:v>83.3</x:v>
      </x:c>
      <x:c r="K25" s="22" t="n">
        <x:v>87.3</x:v>
      </x:c>
      <x:c r="L25" s="21" t="str">
        <x:v>2024</x:v>
      </x:c>
      <x:c r="M25" s="21" t="str">
        <x:v>Percent of schools in the local authority that told the Children's Commissioner that they had breakfast provision in Summer term 2024</x:v>
      </x:c>
      <x:c r="N25" s="21" t="str">
        <x:v>Children's Commissioner</x:v>
      </x:c>
      <x:c r="O25" s="21" t="str">
        <x:v>NA</x:v>
      </x:c>
      <x:c r="P25" s="21" t="str"/>
    </x:row>
    <x:row r="26" ht="74" customHeight="1">
      <x:c r="A26" s="7" t="str">
        <x:v>Family</x:v>
      </x:c>
      <x:c r="B26" s="7" t="str">
        <x:v>Free foods provided in schools</x:v>
      </x:c>
      <x:c r="C26" s="7" t="str">
        <x:v>Yes</x:v>
      </x:c>
      <x:c r="D26" s="18" t="n">
        <x:v>47.1</x:v>
      </x:c>
      <x:c r="E26" s="20" t="str">
        <x:v>Percentage</x:v>
      </x:c>
      <x:c r="F26" s="19" t="n">
        <x:v>7</x:v>
      </x:c>
      <x:c r="G26" s="19" t="n">
        <x:v>54</x:v>
      </x:c>
      <x:c r="H26" s="18" t="n">
        <x:v>41</x:v>
      </x:c>
      <x:c r="I26" s="18" t="n">
        <x:v>36</x:v>
      </x:c>
      <x:c r="J26" s="18" t="n">
        <x:v>57.5</x:v>
      </x:c>
      <x:c r="K26" s="18" t="n">
        <x:v>41</x:v>
      </x:c>
      <x:c r="L26" s="7" t="str">
        <x:v>2024</x:v>
      </x:c>
      <x:c r="M26" s="7" t="str">
        <x:v>Percent of schools in the local authority that told the Children's Commissioner that they had free food provision in Summer term 2024 (higher is better)</x:v>
      </x:c>
      <x:c r="N26" s="7" t="str">
        <x:v>Children's Commissioner</x:v>
      </x:c>
      <x:c r="O26" s="7" t="str">
        <x:v>NA</x:v>
      </x:c>
      <x:c r="P26" s="7" t="str"/>
    </x:row>
    <x:row r="27" ht="74" customHeight="1">
      <x:c r="A27" s="21" t="str">
        <x:v>Family</x:v>
      </x:c>
      <x:c r="B27" s="21" t="str">
        <x:v>Wrap around childcare provided in school</x:v>
      </x:c>
      <x:c r="C27" s="21" t="str">
        <x:v>Yes</x:v>
      </x:c>
      <x:c r="D27" s="22" t="n">
        <x:v>51.5</x:v>
      </x:c>
      <x:c r="E27" s="23" t="str">
        <x:v>Percentage</x:v>
      </x:c>
      <x:c r="F27" s="24" t="n">
        <x:v>2</x:v>
      </x:c>
      <x:c r="G27" s="24" t="n">
        <x:v>131</x:v>
      </x:c>
      <x:c r="H27" s="22" t="n">
        <x:v>63</x:v>
      </x:c>
      <x:c r="I27" s="22" t="n">
        <x:v>66</x:v>
      </x:c>
      <x:c r="J27" s="22" t="n">
        <x:v>56.2</x:v>
      </x:c>
      <x:c r="K27" s="22" t="n">
        <x:v>68.4</x:v>
      </x:c>
      <x:c r="L27" s="21" t="str">
        <x:v>2024</x:v>
      </x:c>
      <x:c r="M27" s="21" t="str">
        <x:v>Percent of schools in the local authority that told the Children's Commissioner that they had wraparound childcare provision in Summer term 2024 (higher is better)</x:v>
      </x:c>
      <x:c r="N27" s="21" t="str">
        <x:v>Children's Commissioner</x:v>
      </x:c>
      <x:c r="O27" s="21" t="str">
        <x:v>NA</x:v>
      </x:c>
      <x:c r="P27" s="21" t="str"/>
    </x:row>
    <x:row r="28" ht="74" customHeight="1">
      <x:c r="A28" s="7" t="str">
        <x:v>Family</x:v>
      </x:c>
      <x:c r="B28" s="7" t="str">
        <x:v>Children living in temporary accommodation (incl. B&amp;Bs)</x:v>
      </x:c>
      <x:c r="C28" s="7" t="str">
        <x:v>Yes</x:v>
      </x:c>
      <x:c r="D28" s="18" t="n">
        <x:v>118</x:v>
      </x:c>
      <x:c r="E28" s="20" t="str">
        <x:v>Rate per 10,000 children (0 to 18)</x:v>
      </x:c>
      <x:c r="F28" s="19" t="n">
        <x:v>4</x:v>
      </x:c>
      <x:c r="G28" s="19" t="n">
        <x:v>101</x:v>
      </x:c>
      <x:c r="H28" s="18" t="n">
        <x:v>147</x:v>
      </x:c>
      <x:c r="I28" s="18" t="n">
        <x:v>150</x:v>
      </x:c>
      <x:c r="J28" s="18" t="str">
        <x:v>NA</x:v>
      </x:c>
      <x:c r="K28" s="18" t="n">
        <x:v>324</x:v>
      </x:c>
      <x:c r="L28" s="7" t="str">
        <x:v>2025</x:v>
      </x:c>
      <x:c r="M28" s="7" t="str">
        <x:v>Children living in temporary accommodation as a rate per 10,000 children in 2025 (lower is better)</x:v>
      </x:c>
      <x:c r="N28" s="7" t="str">
        <x:v>MHCLG</x:v>
      </x:c>
      <x:c r="O28" s="7" t="str">
        <x:v>NA</x:v>
      </x:c>
      <x:c r="P28" s="7" t="str">
        <x:v>Borough administrative rate, not a ward rate or a count of all poor-quality housing. Check date, denominator and placement geography.</x:v>
      </x:c>
    </x:row>
    <x:row r="29" ht="74" customHeight="1">
      <x:c r="A29" s="21" t="str">
        <x:v>Family</x:v>
      </x:c>
      <x:c r="B29" s="21" t="str">
        <x:v>Households left homeless after prevention duties ended</x:v>
      </x:c>
      <x:c r="C29" s="21" t="str">
        <x:v>Yes</x:v>
      </x:c>
      <x:c r="D29" s="22" t="n">
        <x:v>35.6</x:v>
      </x:c>
      <x:c r="E29" s="23" t="str">
        <x:v>Percentage</x:v>
      </x:c>
      <x:c r="F29" s="24" t="n">
        <x:v>5</x:v>
      </x:c>
      <x:c r="G29" s="24" t="n">
        <x:v>83</x:v>
      </x:c>
      <x:c r="H29" s="22" t="n">
        <x:v>34.5</x:v>
      </x:c>
      <x:c r="I29" s="22" t="n">
        <x:v>36.6</x:v>
      </x:c>
      <x:c r="J29" s="22" t="n">
        <x:v>29.9</x:v>
      </x:c>
      <x:c r="K29" s="22" t="n">
        <x:v>42.4</x:v>
      </x:c>
      <x:c r="L29" s="21" t="str">
        <x:v>See annex</x:v>
      </x:c>
      <x:c r="M29" s="21" t="str">
        <x:v>Percent of households with children who were unaccommodated after the expiry of the local authority's duty to help people threatened with homelessness (lower is better)</x:v>
      </x:c>
      <x:c r="N29" s="21" t="str">
        <x:v>MHCLG</x:v>
      </x:c>
      <x:c r="O29" s="21" t="str">
        <x:v>NA</x:v>
      </x:c>
      <x:c r="P29" s="21" t="str"/>
    </x:row>
    <x:row r="30" ht="74" customHeight="1">
      <x:c r="A30" s="7" t="str">
        <x:v>Family</x:v>
      </x:c>
      <x:c r="B30" s="7" t="str">
        <x:v>Households left homeless after relief duties ended</x:v>
      </x:c>
      <x:c r="C30" s="7" t="str">
        <x:v>Yes</x:v>
      </x:c>
      <x:c r="D30" s="18" t="n">
        <x:v>53</x:v>
      </x:c>
      <x:c r="E30" s="20" t="str">
        <x:v>Percentage</x:v>
      </x:c>
      <x:c r="F30" s="19" t="n">
        <x:v>7</x:v>
      </x:c>
      <x:c r="G30" s="19" t="n">
        <x:v>47</x:v>
      </x:c>
      <x:c r="H30" s="18" t="n">
        <x:v>57.3</x:v>
      </x:c>
      <x:c r="I30" s="18" t="n">
        <x:v>75.6</x:v>
      </x:c>
      <x:c r="J30" s="18" t="n">
        <x:v>68.6</x:v>
      </x:c>
      <x:c r="K30" s="18" t="n">
        <x:v>64.9</x:v>
      </x:c>
      <x:c r="L30" s="7" t="str">
        <x:v>See annex</x:v>
      </x:c>
      <x:c r="M30" s="7" t="str">
        <x:v>Percent of households with children who were unaccommodated after the expiry of the local authority's duty to help homeless people (lower is better)</x:v>
      </x:c>
      <x:c r="N30" s="7" t="str">
        <x:v>MHCLG</x:v>
      </x:c>
      <x:c r="O30" s="7" t="str">
        <x:v>NA</x:v>
      </x:c>
      <x:c r="P30" s="7" t="str"/>
    </x:row>
    <x:row r="31" ht="74" customHeight="1">
      <x:c r="A31" s="21" t="str">
        <x:v>Family</x:v>
      </x:c>
      <x:c r="B31" s="21" t="str">
        <x:v>Children achieving a good level of development (EYFS)</x:v>
      </x:c>
      <x:c r="C31" s="21" t="str">
        <x:v>Yes</x:v>
      </x:c>
      <x:c r="D31" s="22" t="n">
        <x:v>67.6</x:v>
      </x:c>
      <x:c r="E31" s="23" t="str">
        <x:v>Percentage</x:v>
      </x:c>
      <x:c r="F31" s="24" t="n">
        <x:v>4</x:v>
      </x:c>
      <x:c r="G31" s="24" t="n">
        <x:v>93</x:v>
      </x:c>
      <x:c r="H31" s="22" t="n">
        <x:v>68.3</x:v>
      </x:c>
      <x:c r="I31" s="22" t="n">
        <x:v>77</x:v>
      </x:c>
      <x:c r="J31" s="22" t="n">
        <x:v>67.8</x:v>
      </x:c>
      <x:c r="K31" s="22" t="n">
        <x:v>71.2</x:v>
      </x:c>
      <x:c r="L31" s="21" t="str">
        <x:v>2024-25</x:v>
      </x:c>
      <x:c r="M31" s="21" t="str">
        <x:v>Percent of all children assessed who, by the end of Reception (aged 4 or 5), had achieved at least the expected level of development in 2024-25 (higher is better)</x:v>
      </x:c>
      <x:c r="N31" s="21" t="str">
        <x:v>DfE</x:v>
      </x:c>
      <x:c r="O31" s="21" t="str">
        <x:v>NA</x:v>
      </x:c>
      <x:c r="P31" s="21" t="str"/>
    </x:row>
    <x:row r="32" ht="74" customHeight="1">
      <x:c r="A32" s="7" t="str">
        <x:v>Family</x:v>
      </x:c>
      <x:c r="B32" s="7" t="str">
        <x:v>Access to child development reviews at 2 to 2 and a half years</x:v>
      </x:c>
      <x:c r="C32" s="7" t="str">
        <x:v>Yes</x:v>
      </x:c>
      <x:c r="D32" s="18" t="n">
        <x:v>65.4</x:v>
      </x:c>
      <x:c r="E32" s="20" t="str">
        <x:v>Percentage</x:v>
      </x:c>
      <x:c r="F32" s="19" t="n">
        <x:v>1</x:v>
      </x:c>
      <x:c r="G32" s="19" t="n">
        <x:v>131</x:v>
      </x:c>
      <x:c r="H32" s="18" t="n">
        <x:v>80.8</x:v>
      </x:c>
      <x:c r="I32" s="18" t="n">
        <x:v>73.9</x:v>
      </x:c>
      <x:c r="J32" s="18" t="n">
        <x:v>80.9</x:v>
      </x:c>
      <x:c r="K32" s="18" t="n">
        <x:v>74.8</x:v>
      </x:c>
      <x:c r="L32" s="7" t="str">
        <x:v>2024-25</x:v>
      </x:c>
      <x:c r="M32" s="7" t="str">
        <x:v>Percent of eligible children who received a health visitor check at 2 to 2 and a half years of age in 2024-25 (higher is better)</x:v>
      </x:c>
      <x:c r="N32" s="7" t="str">
        <x:v>DfE</x:v>
      </x:c>
      <x:c r="O32" s="7" t="str">
        <x:v>NA</x:v>
      </x:c>
      <x:c r="P32" s="7" t="str"/>
    </x:row>
    <x:row r="33" ht="74" customHeight="1">
      <x:c r="A33" s="21" t="str">
        <x:v>Family</x:v>
      </x:c>
      <x:c r="B33" s="21" t="str">
        <x:v>Identification of young carers</x:v>
      </x:c>
      <x:c r="C33" s="21" t="str">
        <x:v>No</x:v>
      </x:c>
      <x:c r="D33" s="22" t="n">
        <x:v>0.59</x:v>
      </x:c>
      <x:c r="E33" s="23" t="str">
        <x:v>Percentage</x:v>
      </x:c>
      <x:c r="F33" s="24" t="str">
        <x:v>NA</x:v>
      </x:c>
      <x:c r="G33" s="24" t="n">
        <x:v>91</x:v>
      </x:c>
      <x:c r="H33" s="22" t="n">
        <x:v>1.1</x:v>
      </x:c>
      <x:c r="I33" s="22" t="n">
        <x:v>1.54</x:v>
      </x:c>
      <x:c r="J33" s="22" t="n">
        <x:v>0.26</x:v>
      </x:c>
      <x:c r="K33" s="22" t="n">
        <x:v>1.31</x:v>
      </x:c>
      <x:c r="L33" s="21" t="str">
        <x:v>2025/26</x:v>
      </x:c>
      <x:c r="M33" s="21" t="str">
        <x:v>Percentage of young carers reported by schools, 2025/26</x:v>
      </x:c>
      <x:c r="N33" s="21" t="str">
        <x:v>DfE</x:v>
      </x:c>
      <x:c r="O33" s="21" t="str">
        <x:v>NA</x:v>
      </x:c>
      <x:c r="P33" s="21" t="str"/>
    </x:row>
    <x:row r="34" ht="74" customHeight="1">
      <x:c r="A34" s="7" t="str">
        <x:v>Family</x:v>
      </x:c>
      <x:c r="B34" s="7" t="str">
        <x:v>Level of family support services funding</x:v>
      </x:c>
      <x:c r="C34" s="7" t="str">
        <x:v>No</x:v>
      </x:c>
      <x:c r="D34" s="18" t="n">
        <x:v>10</x:v>
      </x:c>
      <x:c r="E34" s="20" t="str">
        <x:v>Percentage</x:v>
      </x:c>
      <x:c r="F34" s="19" t="str">
        <x:v>NA</x:v>
      </x:c>
      <x:c r="G34" s="19" t="n">
        <x:v>34</x:v>
      </x:c>
      <x:c r="H34" s="18" t="n">
        <x:v>7.6</x:v>
      </x:c>
      <x:c r="I34" s="18" t="n">
        <x:v>5.7</x:v>
      </x:c>
      <x:c r="J34" s="18" t="n">
        <x:v>6</x:v>
      </x:c>
      <x:c r="K34" s="18" t="n">
        <x:v>7.3</x:v>
      </x:c>
      <x:c r="L34" s="7" t="str">
        <x:v>2024-25</x:v>
      </x:c>
      <x:c r="M34" s="7" t="str">
        <x:v>Local authority spending on targeted and universal family support as a percent of all children and young people's spending, 2024-25</x:v>
      </x:c>
      <x:c r="N34" s="7" t="str">
        <x:v>DfE</x:v>
      </x:c>
      <x:c r="O34" s="7" t="str">
        <x:v>NA</x:v>
      </x:c>
      <x:c r="P34" s="7" t="str"/>
    </x:row>
    <x:row r="35" ht="74" customHeight="1">
      <x:c r="A35" s="21" t="str">
        <x:v>Family</x:v>
      </x:c>
      <x:c r="B35" s="21" t="str">
        <x:v>Children who don't live with people who make them feel loved and cared for</x:v>
      </x:c>
      <x:c r="C35" s="21" t="str">
        <x:v>Yes</x:v>
      </x:c>
      <x:c r="D35" s="22" t="n">
        <x:v>2.676</x:v>
      </x:c>
      <x:c r="E35" s="23" t="str">
        <x:v>Percentage</x:v>
      </x:c>
      <x:c r="F35" s="24" t="n">
        <x:v>2</x:v>
      </x:c>
      <x:c r="G35" s="24" t="n">
        <x:v>133</x:v>
      </x:c>
      <x:c r="H35" s="22" t="n">
        <x:v>2</x:v>
      </x:c>
      <x:c r="I35" s="22" t="n">
        <x:v>1.731</x:v>
      </x:c>
      <x:c r="J35" s="22" t="n">
        <x:v>1.777</x:v>
      </x:c>
      <x:c r="K35" s="22" t="n">
        <x:v>3.683</x:v>
      </x:c>
      <x:c r="L35" s="21" t="str">
        <x:v>2024</x:v>
      </x:c>
      <x:c r="M35" s="21" t="str">
        <x:v>Percent of children who disagreed or strongly disagreed that 'You live with people who make you feel loved and cared for' in the Children's Commissioner's survey The Big Ambition in 2024 (lower is better)</x:v>
      </x:c>
      <x:c r="N35" s="21" t="str">
        <x:v>Children's Commissioner</x:v>
      </x:c>
      <x:c r="O35" s="21" t="str">
        <x:v>NA</x:v>
      </x:c>
      <x:c r="P35" s="21" t="str"/>
    </x:row>
    <x:row r="36" ht="74" customHeight="1">
      <x:c r="A36" s="7" t="str">
        <x:v>Family</x:v>
      </x:c>
      <x:c r="B36" s="7" t="str">
        <x:v>Children who don't feel that their family has everything they need to support them</x:v>
      </x:c>
      <x:c r="C36" s="7" t="str">
        <x:v>Yes</x:v>
      </x:c>
      <x:c r="D36" s="18" t="n">
        <x:v>4.2416452</x:v>
      </x:c>
      <x:c r="E36" s="20" t="str">
        <x:v>Percentage</x:v>
      </x:c>
      <x:c r="F36" s="19" t="n">
        <x:v>7</x:v>
      </x:c>
      <x:c r="G36" s="19" t="n">
        <x:v>55</x:v>
      </x:c>
      <x:c r="H36" s="18" t="n">
        <x:v>5</x:v>
      </x:c>
      <x:c r="I36" s="18" t="n">
        <x:v>2.8237585</x:v>
      </x:c>
      <x:c r="J36" s="18" t="n">
        <x:v>3.6985345</x:v>
      </x:c>
      <x:c r="K36" s="18" t="n">
        <x:v>7.2247706</x:v>
      </x:c>
      <x:c r="L36" s="7" t="str">
        <x:v>2024</x:v>
      </x:c>
      <x:c r="M36" s="7" t="str">
        <x:v>Percent of children who disagreed or strongly disagreed that 'Your family has everything they need to support you' in the Children's Commissioner's survey The Big Ambition in 2024 (lower is better)</x:v>
      </x:c>
      <x:c r="N36" s="7" t="str">
        <x:v>Children's Commissioner</x:v>
      </x:c>
      <x:c r="O36" s="7" t="str">
        <x:v>NA</x:v>
      </x:c>
      <x:c r="P36" s="7" t="str"/>
    </x:row>
    <x:row r="37" ht="74" customHeight="1">
      <x:c r="A37" s="21" t="str">
        <x:v>Family</x:v>
      </x:c>
      <x:c r="B37" s="21" t="str">
        <x:v>Children who feel they don't have somewhere to call home</x:v>
      </x:c>
      <x:c r="C37" s="21" t="str">
        <x:v>Yes</x:v>
      </x:c>
      <x:c r="D37" s="22" t="n">
        <x:v>5.5409</x:v>
      </x:c>
      <x:c r="E37" s="23" t="str">
        <x:v>Percentage</x:v>
      </x:c>
      <x:c r="F37" s="24" t="n">
        <x:v>1</x:v>
      </x:c>
      <x:c r="G37" s="24" t="n">
        <x:v>146</x:v>
      </x:c>
      <x:c r="H37" s="22" t="n">
        <x:v>2</x:v>
      </x:c>
      <x:c r="I37" s="22" t="n">
        <x:v>0.9597</x:v>
      </x:c>
      <x:c r="J37" s="22" t="n">
        <x:v>3.2326</x:v>
      </x:c>
      <x:c r="K37" s="22" t="n">
        <x:v>3.1142</x:v>
      </x:c>
      <x:c r="L37" s="21" t="str">
        <x:v>2024</x:v>
      </x:c>
      <x:c r="M37" s="21" t="str">
        <x:v>Percent of children who disagreed or strongly disagreed that 'You have somewhere to call home' in the Children's Commissioner's survey The Big Ambition in 2024 (lower is better)</x:v>
      </x:c>
      <x:c r="N37" s="21" t="str">
        <x:v>Children's Commissioner</x:v>
      </x:c>
      <x:c r="O37" s="21" t="str">
        <x:v>NA</x:v>
      </x:c>
      <x:c r="P37" s="21" t="str"/>
    </x:row>
    <x:row r="38" ht="74" customHeight="1">
      <x:c r="A38" s="7" t="str">
        <x:v>Family</x:v>
      </x:c>
      <x:c r="B38" s="7" t="str">
        <x:v>Access to targeted support or youth group: children from low income families</x:v>
      </x:c>
      <x:c r="C38" s="7" t="str">
        <x:v>Yes</x:v>
      </x:c>
      <x:c r="D38" s="18" t="str">
        <x:v>No</x:v>
      </x:c>
      <x:c r="E38" s="20" t="str">
        <x:v>Local authority response</x:v>
      </x:c>
      <x:c r="F38" s="19" t="n">
        <x:v>0</x:v>
      </x:c>
      <x:c r="G38" s="19" t="str">
        <x:v>NA</x:v>
      </x:c>
      <x:c r="H38" s="18" t="n">
        <x:v>68</x:v>
      </x:c>
      <x:c r="I38" s="18" t="str">
        <x:v>Yes</x:v>
      </x:c>
      <x:c r="J38" s="18" t="str">
        <x:v>Yes</x:v>
      </x:c>
      <x:c r="K38" s="18" t="str">
        <x:v>Yes</x:v>
      </x:c>
      <x:c r="L38" s="7" t="str">
        <x:v>2025</x:v>
      </x:c>
      <x:c r="M38" s="7" t="str">
        <x:v>Whether the local authority told the Children's Commissioner in 2025 that it provides targeted support or a youth group for children from low income families</x:v>
      </x:c>
      <x:c r="N38" s="7" t="str">
        <x:v>Children's Commissioner</x:v>
      </x:c>
      <x:c r="O38" s="7" t="str">
        <x:v>68% of local authorities reported that they have a targeted support or youth group for children in low income families</x:v>
      </x:c>
      <x:c r="P38" s="7" t="str">
        <x:v>Verify the original 2025 council response, service definition, delivery arrangements and current access. No records a reported absence, not a verified service audit.</x:v>
      </x:c>
    </x:row>
    <x:row r="39" ht="74" customHeight="1">
      <x:c r="A39" s="21" t="str">
        <x:v>Family</x:v>
      </x:c>
      <x:c r="B39" s="21" t="str">
        <x:v>Access to a specialist or targeted support group for young carers</x:v>
      </x:c>
      <x:c r="C39" s="21" t="str">
        <x:v>Yes</x:v>
      </x:c>
      <x:c r="D39" s="22" t="str">
        <x:v>No</x:v>
      </x:c>
      <x:c r="E39" s="23" t="str">
        <x:v>Local authority response</x:v>
      </x:c>
      <x:c r="F39" s="24" t="n">
        <x:v>0</x:v>
      </x:c>
      <x:c r="G39" s="24" t="str">
        <x:v>NA</x:v>
      </x:c>
      <x:c r="H39" s="22" t="n">
        <x:v>93</x:v>
      </x:c>
      <x:c r="I39" s="22" t="str">
        <x:v>Yes</x:v>
      </x:c>
      <x:c r="J39" s="22" t="str">
        <x:v>Yes</x:v>
      </x:c>
      <x:c r="K39" s="22" t="str">
        <x:v>Yes</x:v>
      </x:c>
      <x:c r="L39" s="21" t="str">
        <x:v>2025</x:v>
      </x:c>
      <x:c r="M39" s="21" t="str">
        <x:v>Whether the local authority told the Children's Commissioner in 2025 that it provides targeted support or a youth group for young carers</x:v>
      </x:c>
      <x:c r="N39" s="21" t="str">
        <x:v>Children's Commissioner</x:v>
      </x:c>
      <x:c r="O39" s="21" t="str">
        <x:v>94% of local authorities reported that they have a targeted support or youth group for young carers</x:v>
      </x:c>
      <x:c r="P39" s="21" t="str">
        <x:v>Verify the original 2025 council response, service definition, delivery arrangements and current access. No records a reported absence, not a verified service audit.</x:v>
      </x:c>
    </x:row>
    <x:row r="40" ht="74" customHeight="1">
      <x:c r="A40" s="7" t="str">
        <x:v>Family</x:v>
      </x:c>
      <x:c r="B40" s="7" t="str">
        <x:v>Access to family hubs</x:v>
      </x:c>
      <x:c r="C40" s="7" t="str">
        <x:v>No</x:v>
      </x:c>
      <x:c r="D40" s="18" t="str">
        <x:v>NA</x:v>
      </x:c>
      <x:c r="E40" s="20" t="str">
        <x:v>Local authority response</x:v>
      </x:c>
      <x:c r="F40" s="19" t="str">
        <x:v>NA</x:v>
      </x:c>
      <x:c r="G40" s="19" t="str">
        <x:v>NA</x:v>
      </x:c>
      <x:c r="H40" s="18" t="n">
        <x:v>90</x:v>
      </x:c>
      <x:c r="I40" s="18" t="str">
        <x:v>Yes</x:v>
      </x:c>
      <x:c r="J40" s="18" t="str">
        <x:v>No</x:v>
      </x:c>
      <x:c r="K40" s="18" t="str">
        <x:v>Yes</x:v>
      </x:c>
      <x:c r="L40" s="7" t="str">
        <x:v>2025</x:v>
      </x:c>
      <x:c r="M40" s="7" t="str">
        <x:v>Whether or not the local authority told the Children's Commissioner in 2025 it had a family hub service (higher is better)</x:v>
      </x:c>
      <x:c r="N40" s="7" t="str">
        <x:v>Children's Commissioner</x:v>
      </x:c>
      <x:c r="O40" s="7" t="str">
        <x:v>90% of local authorities reported that they have family hubs</x:v>
      </x:c>
      <x:c r="P40" s="7" t="str">
        <x:v>Missing source value, not zero.</x:v>
      </x:c>
    </x:row>
    <x:row r="41" ht="74" customHeight="1">
      <x:c r="A41" s="21" t="str">
        <x:v>Family</x:v>
      </x:c>
      <x:c r="B41" s="21" t="str">
        <x:v>Access to children's centres</x:v>
      </x:c>
      <x:c r="C41" s="21" t="str">
        <x:v>No</x:v>
      </x:c>
      <x:c r="D41" s="22" t="str">
        <x:v>No</x:v>
      </x:c>
      <x:c r="E41" s="23" t="str">
        <x:v>Local authority response</x:v>
      </x:c>
      <x:c r="F41" s="24" t="str">
        <x:v>NA</x:v>
      </x:c>
      <x:c r="G41" s="24" t="str">
        <x:v>NA</x:v>
      </x:c>
      <x:c r="H41" s="22" t="n">
        <x:v>58</x:v>
      </x:c>
      <x:c r="I41" s="22" t="str">
        <x:v>Yes</x:v>
      </x:c>
      <x:c r="J41" s="22" t="str">
        <x:v>Yes</x:v>
      </x:c>
      <x:c r="K41" s="22" t="str">
        <x:v>Yes</x:v>
      </x:c>
      <x:c r="L41" s="21" t="str">
        <x:v>2025</x:v>
      </x:c>
      <x:c r="M41" s="21" t="str">
        <x:v>Whether or not the local authority told the Children's Commissioner in 2025 it had a children's centre service (higher is better)</x:v>
      </x:c>
      <x:c r="N41" s="21" t="str">
        <x:v>Children's Commissioner</x:v>
      </x:c>
      <x:c r="O41" s="21" t="str">
        <x:v>59% of local authorities reported that they have children's centres</x:v>
      </x:c>
      <x:c r="P41" s="21" t="str"/>
    </x:row>
    <x:row r="42" ht="74" customHeight="1">
      <x:c r="A42" s="7" t="str">
        <x:v>Family</x:v>
      </x:c>
      <x:c r="B42" s="7" t="str">
        <x:v>Access to family hubs and/or children's centres</x:v>
      </x:c>
      <x:c r="C42" s="7" t="str">
        <x:v>Yes</x:v>
      </x:c>
      <x:c r="D42" s="18" t="str">
        <x:v>Yes</x:v>
      </x:c>
      <x:c r="E42" s="20" t="str">
        <x:v>Local authority response</x:v>
      </x:c>
      <x:c r="F42" s="19" t="n">
        <x:v>10</x:v>
      </x:c>
      <x:c r="G42" s="19" t="str">
        <x:v>NA</x:v>
      </x:c>
      <x:c r="H42" s="18" t="n">
        <x:v>97</x:v>
      </x:c>
      <x:c r="I42" s="18" t="str">
        <x:v>Yes</x:v>
      </x:c>
      <x:c r="J42" s="18" t="str">
        <x:v>Yes</x:v>
      </x:c>
      <x:c r="K42" s="18" t="str">
        <x:v>Yes</x:v>
      </x:c>
      <x:c r="L42" s="7" t="str">
        <x:v>2025</x:v>
      </x:c>
      <x:c r="M42" s="7" t="str">
        <x:v>Whether the local authority told the Children's Commissioner in 2025 that it provides at least one family hub and/or children's centre</x:v>
      </x:c>
      <x:c r="N42" s="7" t="str">
        <x:v>Children's Commissioner</x:v>
      </x:c>
      <x:c r="O42" s="7" t="str">
        <x:v>98% of local authorities reported that they have family hubs and/or children's centres</x:v>
      </x:c>
      <x:c r="P42" s="7" t="str"/>
    </x:row>
    <x:row r="43" ht="74" customHeight="1">
      <x:c r="A43" s="21" t="str">
        <x:v>Family</x:v>
      </x:c>
      <x:c r="B43" s="21" t="str">
        <x:v>Schools with a dedicated staff member supporting young carers</x:v>
      </x:c>
      <x:c r="C43" s="21" t="str">
        <x:v>Yes</x:v>
      </x:c>
      <x:c r="D43" s="22" t="n">
        <x:v>22.4</x:v>
      </x:c>
      <x:c r="E43" s="23" t="str">
        <x:v>Percentage</x:v>
      </x:c>
      <x:c r="F43" s="24" t="n">
        <x:v>4</x:v>
      </x:c>
      <x:c r="G43" s="24" t="n">
        <x:v>90</x:v>
      </x:c>
      <x:c r="H43" s="22" t="n">
        <x:v>27</x:v>
      </x:c>
      <x:c r="I43" s="22" t="n">
        <x:v>51</x:v>
      </x:c>
      <x:c r="J43" s="22" t="n">
        <x:v>18.1</x:v>
      </x:c>
      <x:c r="K43" s="22" t="n">
        <x:v>30.4</x:v>
      </x:c>
      <x:c r="L43" s="21" t="str">
        <x:v>2024</x:v>
      </x:c>
      <x:c r="M43" s="21" t="str">
        <x:v>Percent of schools in the local authority that told the Children's Commissioner they had a dedicated member of staff to support young carers in Summer term 2024 (higher is better)</x:v>
      </x:c>
      <x:c r="N43" s="21" t="str">
        <x:v>Children's Commissioner</x:v>
      </x:c>
      <x:c r="O43" s="21" t="str">
        <x:v>NA</x:v>
      </x:c>
      <x:c r="P43" s="21" t="str"/>
    </x:row>
    <x:row r="44" ht="74" customHeight="1">
      <x:c r="A44" s="7" t="str">
        <x:v>Family</x:v>
      </x:c>
      <x:c r="B44" s="7" t="str">
        <x:v>Access to childcare (age 0 to 7)</x:v>
      </x:c>
      <x:c r="C44" s="7" t="str">
        <x:v>Yes</x:v>
      </x:c>
      <x:c r="D44" s="18" t="n">
        <x:v>23</x:v>
      </x:c>
      <x:c r="E44" s="20" t="str">
        <x:v>Rate per 100 children</x:v>
      </x:c>
      <x:c r="F44" s="19" t="n">
        <x:v>4</x:v>
      </x:c>
      <x:c r="G44" s="19" t="n">
        <x:v>82</x:v>
      </x:c>
      <x:c r="H44" s="18" t="str">
        <x:v>NA</x:v>
      </x:c>
      <x:c r="I44" s="18" t="n">
        <x:v>39</x:v>
      </x:c>
      <x:c r="J44" s="18" t="n">
        <x:v>24</x:v>
      </x:c>
      <x:c r="K44" s="18" t="n">
        <x:v>21</x:v>
      </x:c>
      <x:c r="L44" s="7" t="str">
        <x:v>See annex</x:v>
      </x:c>
      <x:c r="M44" s="7" t="str">
        <x:v>NA</x:v>
      </x:c>
      <x:c r="N44" s="7" t="str">
        <x:v>NA</x:v>
      </x:c>
      <x:c r="O44" s="7" t="str">
        <x:v>NA</x:v>
      </x:c>
      <x:c r="P44" s="7" t="str">
        <x:v>Source description is unavailable. Consult the evidence annex for definition and period.</x:v>
      </x:c>
    </x:row>
    <x:row r="45" ht="74" customHeight="1">
      <x:c r="A45" s="21" t="str">
        <x:v>Health</x:v>
      </x:c>
      <x:c r="B45" s="21" t="str">
        <x:v>Attendance at NHS Dental Visits</x:v>
      </x:c>
      <x:c r="C45" s="21" t="str">
        <x:v>Yes</x:v>
      </x:c>
      <x:c r="D45" s="22" t="n">
        <x:v>61.1</x:v>
      </x:c>
      <x:c r="E45" s="23" t="str">
        <x:v>Percentage</x:v>
      </x:c>
      <x:c r="F45" s="24" t="n">
        <x:v>7</x:v>
      </x:c>
      <x:c r="G45" s="24" t="n">
        <x:v>48</x:v>
      </x:c>
      <x:c r="H45" s="22" t="n">
        <x:v>57</x:v>
      </x:c>
      <x:c r="I45" s="22" t="n">
        <x:v>45.8</x:v>
      </x:c>
      <x:c r="J45" s="22" t="n">
        <x:v>60.2</x:v>
      </x:c>
      <x:c r="K45" s="22" t="n">
        <x:v>51</x:v>
      </x:c>
      <x:c r="L45" s="21" t="str">
        <x:v>2024-25</x:v>
      </x:c>
      <x:c r="M45" s="21" t="str">
        <x:v>Percent of children who in 2024-25 had seen an NHS dentist in the last 12 months (higher is better)</x:v>
      </x:c>
      <x:c r="N45" s="21" t="str">
        <x:v>NHS Business Services Authority</x:v>
      </x:c>
      <x:c r="O45" s="21" t="str">
        <x:v>NA</x:v>
      </x:c>
      <x:c r="P45" s="21" t="str"/>
    </x:row>
    <x:row r="46" ht="74" customHeight="1">
      <x:c r="A46" s="7" t="str">
        <x:v>Health</x:v>
      </x:c>
      <x:c r="B46" s="7" t="str">
        <x:v>Childhood vaccination coverage</x:v>
      </x:c>
      <x:c r="C46" s="7" t="str">
        <x:v>Yes</x:v>
      </x:c>
      <x:c r="D46" s="18" t="n">
        <x:v>70.8</x:v>
      </x:c>
      <x:c r="E46" s="20" t="str">
        <x:v>Percentage</x:v>
      </x:c>
      <x:c r="F46" s="19" t="n">
        <x:v>2</x:v>
      </x:c>
      <x:c r="G46" s="19" t="n">
        <x:v>133</x:v>
      </x:c>
      <x:c r="H46" s="18" t="n">
        <x:v>83</x:v>
      </x:c>
      <x:c r="I46" s="18" t="n">
        <x:v>68.8</x:v>
      </x:c>
      <x:c r="J46" s="18" t="n">
        <x:v>71.9</x:v>
      </x:c>
      <x:c r="K46" s="18" t="n">
        <x:v>74.3</x:v>
      </x:c>
      <x:c r="L46" s="7" t="str">
        <x:v>2024-25</x:v>
      </x:c>
      <x:c r="M46" s="7" t="str">
        <x:v>Percent of eligible children who received the MMR vaccine in 2024-25 (higher is better)</x:v>
      </x:c>
      <x:c r="N46" s="7" t="str">
        <x:v>UKHSA</x:v>
      </x:c>
      <x:c r="O46" s="7" t="str">
        <x:v>NA</x:v>
      </x:c>
      <x:c r="P46" s="7" t="str">
        <x:v>MMR dose 2 by age 5, 2024/25. Latest 2025/26 Hounslow value 71.8%. London CHIS data exclude unregistered children in 14 authorities; see Vaccination.</x:v>
      </x:c>
    </x:row>
    <x:row r="47" ht="74" customHeight="1">
      <x:c r="A47" s="21" t="str">
        <x:v>Health</x:v>
      </x:c>
      <x:c r="B47" s="21" t="str">
        <x:v>Adolescent vaccination coverage (Td/IPV)</x:v>
      </x:c>
      <x:c r="C47" s="21" t="str">
        <x:v>Yes</x:v>
      </x:c>
      <x:c r="D47" s="22" t="n">
        <x:v>61</x:v>
      </x:c>
      <x:c r="E47" s="23" t="str">
        <x:v>Percentage</x:v>
      </x:c>
      <x:c r="F47" s="24" t="n">
        <x:v>2</x:v>
      </x:c>
      <x:c r="G47" s="24" t="n">
        <x:v>129</x:v>
      </x:c>
      <x:c r="H47" s="22" t="n">
        <x:v>71.7</x:v>
      </x:c>
      <x:c r="I47" s="22" t="n">
        <x:v>88.3</x:v>
      </x:c>
      <x:c r="J47" s="22" t="n">
        <x:v>47.4</x:v>
      </x:c>
      <x:c r="K47" s="22" t="n">
        <x:v>50.3</x:v>
      </x:c>
      <x:c r="L47" s="21" t="str">
        <x:v>2024-25</x:v>
      </x:c>
      <x:c r="M47" s="21" t="str">
        <x:v>Percent of eligible children who received the Td/IPV (tetanus, diphtheria and polio) vaccine in 2024-25 (higher is better)</x:v>
      </x:c>
      <x:c r="N47" s="21" t="str">
        <x:v>UKHSA</x:v>
      </x:c>
      <x:c r="O47" s="21" t="str">
        <x:v>NA</x:v>
      </x:c>
      <x:c r="P47" s="21" t="str"/>
    </x:row>
    <x:row r="48" ht="74" customHeight="1">
      <x:c r="A48" s="7" t="str">
        <x:v>Health</x:v>
      </x:c>
      <x:c r="B48" s="7" t="str">
        <x:v>Adolescent vaccination coverage (HPV)</x:v>
      </x:c>
      <x:c r="C48" s="7" t="str">
        <x:v>Yes</x:v>
      </x:c>
      <x:c r="D48" s="18" t="n">
        <x:v>51.4</x:v>
      </x:c>
      <x:c r="E48" s="20" t="str">
        <x:v>Percentage</x:v>
      </x:c>
      <x:c r="F48" s="19" t="n">
        <x:v>1</x:v>
      </x:c>
      <x:c r="G48" s="19" t="n">
        <x:v>140</x:v>
      </x:c>
      <x:c r="H48" s="18" t="n">
        <x:v>69.6</x:v>
      </x:c>
      <x:c r="I48" s="18" t="n">
        <x:v>81.1</x:v>
      </x:c>
      <x:c r="J48" s="18" t="n">
        <x:v>41.8</x:v>
      </x:c>
      <x:c r="K48" s="18" t="n">
        <x:v>40.8</x:v>
      </x:c>
      <x:c r="L48" s="7" t="str">
        <x:v>2024-25</x:v>
      </x:c>
      <x:c r="M48" s="7" t="str">
        <x:v>Percent of eligible children who received the HPV (human papillomavirus) vaccine in 2024-25 (higher is better)</x:v>
      </x:c>
      <x:c r="N48" s="7" t="str">
        <x:v>UKHSA</x:v>
      </x:c>
      <x:c r="O48" s="7" t="str">
        <x:v>NA</x:v>
      </x:c>
      <x:c r="P48" s="7" t="str"/>
    </x:row>
    <x:row r="49" ht="74" customHeight="1">
      <x:c r="A49" s="21" t="str">
        <x:v>Health</x:v>
      </x:c>
      <x:c r="B49" s="21" t="str">
        <x:v>Low birthweight</x:v>
      </x:c>
      <x:c r="C49" s="21" t="str">
        <x:v>No</x:v>
      </x:c>
      <x:c r="D49" s="22" t="n">
        <x:v>8.6</x:v>
      </x:c>
      <x:c r="E49" s="23" t="str">
        <x:v>Percentage</x:v>
      </x:c>
      <x:c r="F49" s="24" t="str">
        <x:v>NA</x:v>
      </x:c>
      <x:c r="G49" s="24" t="n">
        <x:v>131</x:v>
      </x:c>
      <x:c r="H49" s="22" t="n">
        <x:v>7</x:v>
      </x:c>
      <x:c r="I49" s="22" t="n">
        <x:v>4.8</x:v>
      </x:c>
      <x:c r="J49" s="22" t="n">
        <x:v>7</x:v>
      </x:c>
      <x:c r="K49" s="22" t="n">
        <x:v>7.8</x:v>
      </x:c>
      <x:c r="L49" s="21" t="str">
        <x:v>2025</x:v>
      </x:c>
      <x:c r="M49" s="21" t="str">
        <x:v>Percent of babies born weighing less than 2.5kg, 2025 (lower is better)</x:v>
      </x:c>
      <x:c r="N49" s="21" t="str">
        <x:v>ONS</x:v>
      </x:c>
      <x:c r="O49" s="21" t="str">
        <x:v>NA</x:v>
      </x:c>
      <x:c r="P49" s="21" t="str"/>
    </x:row>
    <x:row r="50" ht="74" customHeight="1">
      <x:c r="A50" s="7" t="str">
        <x:v>Health</x:v>
      </x:c>
      <x:c r="B50" s="7" t="str">
        <x:v>Children who were underweight in year 6</x:v>
      </x:c>
      <x:c r="C50" s="7" t="str">
        <x:v>Yes</x:v>
      </x:c>
      <x:c r="D50" s="18" t="n">
        <x:v>2.4</x:v>
      </x:c>
      <x:c r="E50" s="20" t="str">
        <x:v>Percentage</x:v>
      </x:c>
      <x:c r="F50" s="19" t="n">
        <x:v>5</x:v>
      </x:c>
      <x:c r="G50" s="19" t="n">
        <x:v>134</x:v>
      </x:c>
      <x:c r="H50" s="18" t="n">
        <x:v>1.6</x:v>
      </x:c>
      <x:c r="I50" s="18" t="n">
        <x:v>2.5</x:v>
      </x:c>
      <x:c r="J50" s="18" t="n">
        <x:v>2.3</x:v>
      </x:c>
      <x:c r="K50" s="18" t="n">
        <x:v>3.2</x:v>
      </x:c>
      <x:c r="L50" s="7" t="str">
        <x:v>2024/25</x:v>
      </x:c>
      <x:c r="M50" s="7" t="str">
        <x:v>Percent of year 6 children (aged 10 to 11) who were underweight in 2024/25 (lower is better)</x:v>
      </x:c>
      <x:c r="N50" s="7" t="str">
        <x:v>OHID</x:v>
      </x:c>
      <x:c r="O50" s="7" t="str">
        <x:v>NA</x:v>
      </x:c>
      <x:c r="P50" s="7" t="str"/>
    </x:row>
    <x:row r="51" ht="74" customHeight="1">
      <x:c r="A51" s="21" t="str">
        <x:v>Health</x:v>
      </x:c>
      <x:c r="B51" s="21" t="str">
        <x:v>Children who were overweight or obese in year 6</x:v>
      </x:c>
      <x:c r="C51" s="21" t="str">
        <x:v>Yes</x:v>
      </x:c>
      <x:c r="D51" s="22" t="n">
        <x:v>39.3</x:v>
      </x:c>
      <x:c r="E51" s="23" t="str">
        <x:v>Percentage</x:v>
      </x:c>
      <x:c r="F51" s="24" t="n">
        <x:v>3</x:v>
      </x:c>
      <x:c r="G51" s="24" t="n">
        <x:v>114</x:v>
      </x:c>
      <x:c r="H51" s="22" t="n">
        <x:v>36.1</x:v>
      </x:c>
      <x:c r="I51" s="22" t="n">
        <x:v>23.6</x:v>
      </x:c>
      <x:c r="J51" s="22" t="n">
        <x:v>37.5</x:v>
      </x:c>
      <x:c r="K51" s="22" t="n">
        <x:v>36.2</x:v>
      </x:c>
      <x:c r="L51" s="21" t="str">
        <x:v>2024/25</x:v>
      </x:c>
      <x:c r="M51" s="21" t="str">
        <x:v>Percent of year 6 children (aged 10 to 11) who were overweight or obese in 2024/25 (lower is better)</x:v>
      </x:c>
      <x:c r="N51" s="21" t="str">
        <x:v>OHID</x:v>
      </x:c>
      <x:c r="O51" s="21" t="str">
        <x:v>NA</x:v>
      </x:c>
      <x:c r="P51" s="21" t="str"/>
    </x:row>
    <x:row r="52" ht="74" customHeight="1">
      <x:c r="A52" s="7" t="str">
        <x:v>Health</x:v>
      </x:c>
      <x:c r="B52" s="7" t="str">
        <x:v>Hospital admissions for accidents and injuries (age 0 to 14)</x:v>
      </x:c>
      <x:c r="C52" s="7" t="str">
        <x:v>Yes</x:v>
      </x:c>
      <x:c r="D52" s="18" t="n">
        <x:v>53.6</x:v>
      </x:c>
      <x:c r="E52" s="20" t="str">
        <x:v>Rate per 10,000 children</x:v>
      </x:c>
      <x:c r="F52" s="19" t="n">
        <x:v>9</x:v>
      </x:c>
      <x:c r="G52" s="19" t="n">
        <x:v>29</x:v>
      </x:c>
      <x:c r="H52" s="18" t="n">
        <x:v>68.5</x:v>
      </x:c>
      <x:c r="I52" s="18" t="n">
        <x:v>63.3</x:v>
      </x:c>
      <x:c r="J52" s="18" t="n">
        <x:v>59.7</x:v>
      </x:c>
      <x:c r="K52" s="18" t="n">
        <x:v>55.6</x:v>
      </x:c>
      <x:c r="L52" s="7" t="str">
        <x:v>2024-25</x:v>
      </x:c>
      <x:c r="M52" s="7" t="str">
        <x:v>Children aged 0 to 14 admitted to hospital in 2024-25 for unintentional and deliberate injuries as a rate per 10,000 children under 15 (lower is better)</x:v>
      </x:c>
      <x:c r="N52" s="7" t="str">
        <x:v>OHID</x:v>
      </x:c>
      <x:c r="O52" s="7" t="str">
        <x:v>NA</x:v>
      </x:c>
      <x:c r="P52" s="7" t="str"/>
    </x:row>
    <x:row r="53" ht="74" customHeight="1">
      <x:c r="A53" s="21" t="str">
        <x:v>Health</x:v>
      </x:c>
      <x:c r="B53" s="21" t="str">
        <x:v>Children in substance misuse treatment (age 14 to 17)</x:v>
      </x:c>
      <x:c r="C53" s="21" t="str">
        <x:v>No</x:v>
      </x:c>
      <x:c r="D53" s="22" t="n">
        <x:v>4.6</x:v>
      </x:c>
      <x:c r="E53" s="23" t="str">
        <x:v>Rate per 1,000 children</x:v>
      </x:c>
      <x:c r="F53" s="24" t="str">
        <x:v>NA</x:v>
      </x:c>
      <x:c r="G53" s="24" t="n">
        <x:v>64</x:v>
      </x:c>
      <x:c r="H53" s="22" t="n">
        <x:v>5.8</x:v>
      </x:c>
      <x:c r="I53" s="22" t="n">
        <x:v>3.3</x:v>
      </x:c>
      <x:c r="J53" s="22" t="n">
        <x:v>4.4</x:v>
      </x:c>
      <x:c r="K53" s="22" t="n">
        <x:v>3.9</x:v>
      </x:c>
      <x:c r="L53" s="21" t="str">
        <x:v>2024-25</x:v>
      </x:c>
      <x:c r="M53" s="21" t="str">
        <x:v>Children in substance misuse treatment per 1,000 14-17 year olds, 2024-25</x:v>
      </x:c>
      <x:c r="N53" s="21" t="str">
        <x:v>OHID</x:v>
      </x:c>
      <x:c r="O53" s="21" t="str">
        <x:v>NA</x:v>
      </x:c>
      <x:c r="P53" s="21" t="str"/>
    </x:row>
    <x:row r="54" ht="74" customHeight="1">
      <x:c r="A54" s="7" t="str">
        <x:v>Health</x:v>
      </x:c>
      <x:c r="B54" s="7" t="str">
        <x:v>Access to Mental Health Support Teams</x:v>
      </x:c>
      <x:c r="C54" s="7" t="str">
        <x:v>Yes</x:v>
      </x:c>
      <x:c r="D54" s="18" t="n">
        <x:v>0.64</x:v>
      </x:c>
      <x:c r="E54" s="20" t="str">
        <x:v>Percentage</x:v>
      </x:c>
      <x:c r="F54" s="19" t="n">
        <x:v>8</x:v>
      </x:c>
      <x:c r="G54" s="19" t="n">
        <x:v>36</x:v>
      </x:c>
      <x:c r="H54" s="18" t="n">
        <x:v>52</x:v>
      </x:c>
      <x:c r="I54" s="18" t="n">
        <x:v>0.66</x:v>
      </x:c>
      <x:c r="J54" s="18" t="n">
        <x:v>0.88</x:v>
      </x:c>
      <x:c r="K54" s="18" t="n">
        <x:v>0.37</x:v>
      </x:c>
      <x:c r="L54" s="7" t="str">
        <x:v>2024-25</x:v>
      </x:c>
      <x:c r="M54" s="7" t="str">
        <x:v>Percent of pupils or learners reached by settings in the Mental Health Support Team programme in 2024-25 (higher is better)</x:v>
      </x:c>
      <x:c r="N54" s="7" t="str">
        <x:v>DfE</x:v>
      </x:c>
      <x:c r="O54" s="7" t="str">
        <x:v>NA</x:v>
      </x:c>
      <x:c r="P54" s="7" t="str">
        <x:v>Source labels value as percent but stores 0.64. Verify scale before interpreting; original value retained.</x:v>
      </x:c>
    </x:row>
    <x:row r="55" ht="74" customHeight="1">
      <x:c r="A55" s="21" t="str">
        <x:v>Health</x:v>
      </x:c>
      <x:c r="B55" s="21" t="str">
        <x:v>Children with disabilities and health needs: DLA statistics</x:v>
      </x:c>
      <x:c r="C55" s="21" t="str">
        <x:v>No</x:v>
      </x:c>
      <x:c r="D55" s="22" t="n">
        <x:v>574</x:v>
      </x:c>
      <x:c r="E55" s="23" t="str">
        <x:v>Rate per 10,000 children (0 to 17)</x:v>
      </x:c>
      <x:c r="F55" s="24" t="str">
        <x:v>NA</x:v>
      </x:c>
      <x:c r="G55" s="24" t="n">
        <x:v>129</x:v>
      </x:c>
      <x:c r="H55" s="22" t="n">
        <x:v>721</x:v>
      </x:c>
      <x:c r="I55" s="22" t="n">
        <x:v>387</x:v>
      </x:c>
      <x:c r="J55" s="22" t="n">
        <x:v>448</x:v>
      </x:c>
      <x:c r="K55" s="22" t="n">
        <x:v>634</x:v>
      </x:c>
      <x:c r="L55" s="21" t="str">
        <x:v>2025</x:v>
      </x:c>
      <x:c r="M55" s="21" t="str">
        <x:v>Children claiming Disability Living Allowance per 10,000 children, 2025</x:v>
      </x:c>
      <x:c r="N55" s="21" t="str">
        <x:v>DWP</x:v>
      </x:c>
      <x:c r="O55" s="21" t="str">
        <x:v>NA</x:v>
      </x:c>
      <x:c r="P55" s="21" t="str"/>
    </x:row>
    <x:row r="56" ht="74" customHeight="1">
      <x:c r="A56" s="7" t="str">
        <x:v>Health</x:v>
      </x:c>
      <x:c r="B56" s="7" t="str">
        <x:v>Children with disabilities and health needs: LA spending</x:v>
      </x:c>
      <x:c r="C56" s="7" t="str">
        <x:v>No</x:v>
      </x:c>
      <x:c r="D56" s="18" t="n">
        <x:v>0.5</x:v>
      </x:c>
      <x:c r="E56" s="20" t="str">
        <x:v>Percentage</x:v>
      </x:c>
      <x:c r="F56" s="19" t="str">
        <x:v>NA</x:v>
      </x:c>
      <x:c r="G56" s="19" t="n">
        <x:v>145</x:v>
      </x:c>
      <x:c r="H56" s="18" t="n">
        <x:v>2.6</x:v>
      </x:c>
      <x:c r="I56" s="18" t="n">
        <x:v>2.9</x:v>
      </x:c>
      <x:c r="J56" s="18" t="n">
        <x:v>3.9</x:v>
      </x:c>
      <x:c r="K56" s="18" t="n">
        <x:v>2</x:v>
      </x:c>
      <x:c r="L56" s="7" t="str">
        <x:v>2024-25</x:v>
      </x:c>
      <x:c r="M56" s="7" t="str">
        <x:v>Spending on children with disabilities as a percent of all children and young people's spending, 2024-25</x:v>
      </x:c>
      <x:c r="N56" s="7" t="str">
        <x:v>DfE</x:v>
      </x:c>
      <x:c r="O56" s="7" t="str">
        <x:v>NA</x:v>
      </x:c>
      <x:c r="P56" s="7" t="str"/>
    </x:row>
    <x:row r="57" ht="74" customHeight="1">
      <x:c r="A57" s="21" t="str">
        <x:v>Health</x:v>
      </x:c>
      <x:c r="B57" s="21" t="str">
        <x:v>Children who don't feel they have access to good healthcare</x:v>
      </x:c>
      <x:c r="C57" s="21" t="str">
        <x:v>Yes</x:v>
      </x:c>
      <x:c r="D57" s="22" t="n">
        <x:v>10.34</x:v>
      </x:c>
      <x:c r="E57" s="23" t="str">
        <x:v>Percentage</x:v>
      </x:c>
      <x:c r="F57" s="24" t="n">
        <x:v>1</x:v>
      </x:c>
      <x:c r="G57" s="24" t="n">
        <x:v>146</x:v>
      </x:c>
      <x:c r="H57" s="22" t="n">
        <x:v>5</x:v>
      </x:c>
      <x:c r="I57" s="22" t="n">
        <x:v>2.4</x:v>
      </x:c>
      <x:c r="J57" s="22" t="n">
        <x:v>4.73</x:v>
      </x:c>
      <x:c r="K57" s="22" t="n">
        <x:v>5.88</x:v>
      </x:c>
      <x:c r="L57" s="21" t="str">
        <x:v>2024</x:v>
      </x:c>
      <x:c r="M57" s="21" t="str">
        <x:v>Percent of children (aged 12-18) who disagreed or strongly disagreed that 'You have access to good healthcare' in the Children's Commissioner's survey The Big Ambition in 2024 (lower is better)</x:v>
      </x:c>
      <x:c r="N57" s="21" t="str">
        <x:v>Children's Commissioner</x:v>
      </x:c>
      <x:c r="O57" s="21" t="str">
        <x:v>NA</x:v>
      </x:c>
      <x:c r="P57" s="21" t="str"/>
    </x:row>
    <x:row r="58" ht="74" customHeight="1">
      <x:c r="A58" s="7" t="str">
        <x:v>Health</x:v>
      </x:c>
      <x:c r="B58" s="7" t="str">
        <x:v>Children who feel they don't have a healthy diet</x:v>
      </x:c>
      <x:c r="C58" s="7" t="str">
        <x:v>Yes</x:v>
      </x:c>
      <x:c r="D58" s="18" t="n">
        <x:v>10.19</x:v>
      </x:c>
      <x:c r="E58" s="20" t="str">
        <x:v>Percentage</x:v>
      </x:c>
      <x:c r="F58" s="19" t="n">
        <x:v>6</x:v>
      </x:c>
      <x:c r="G58" s="19" t="n">
        <x:v>70</x:v>
      </x:c>
      <x:c r="H58" s="18" t="n">
        <x:v>11</x:v>
      </x:c>
      <x:c r="I58" s="18" t="n">
        <x:v>6.73</x:v>
      </x:c>
      <x:c r="J58" s="18" t="n">
        <x:v>10.29</x:v>
      </x:c>
      <x:c r="K58" s="18" t="n">
        <x:v>11.85</x:v>
      </x:c>
      <x:c r="L58" s="7" t="str">
        <x:v>2024</x:v>
      </x:c>
      <x:c r="M58" s="7" t="str">
        <x:v>Percent of children (aged 12 to 18) who disagreed or strongly disagreed that 'You have a healthy diet' in the Children's Commissioner's survey The Big Ambition in 2024 (lower is better)</x:v>
      </x:c>
      <x:c r="N58" s="7" t="str">
        <x:v>Children's Commissioner</x:v>
      </x:c>
      <x:c r="O58" s="7" t="str">
        <x:v>NA</x:v>
      </x:c>
      <x:c r="P58" s="7" t="str"/>
    </x:row>
    <x:row r="59" ht="74" customHeight="1">
      <x:c r="A59" s="21" t="str">
        <x:v>Health</x:v>
      </x:c>
      <x:c r="B59" s="21" t="str">
        <x:v>Children who don't feel they have someone supportive to talk to</x:v>
      </x:c>
      <x:c r="C59" s="21" t="str">
        <x:v>Yes</x:v>
      </x:c>
      <x:c r="D59" s="22" t="n">
        <x:v>8.22</x:v>
      </x:c>
      <x:c r="E59" s="23" t="str">
        <x:v>Percentage</x:v>
      </x:c>
      <x:c r="F59" s="24" t="n">
        <x:v>5</x:v>
      </x:c>
      <x:c r="G59" s="24" t="n">
        <x:v>76</x:v>
      </x:c>
      <x:c r="H59" s="22" t="n">
        <x:v>8.3</x:v>
      </x:c>
      <x:c r="I59" s="22" t="n">
        <x:v>8.59</x:v>
      </x:c>
      <x:c r="J59" s="22" t="n">
        <x:v>8.4</x:v>
      </x:c>
      <x:c r="K59" s="22" t="n">
        <x:v>10.13</x:v>
      </x:c>
      <x:c r="L59" s="21" t="str">
        <x:v>2024</x:v>
      </x:c>
      <x:c r="M59" s="21" t="str">
        <x:v>Percent of children (aged 12 to 18) who disagreed or strongly disagreed that 'You have someone supportive to talk to about how you feel' in the Children's Commissioner's survey The Big Ambition in 2024 (lower is better)</x:v>
      </x:c>
      <x:c r="N59" s="21" t="str">
        <x:v>Children's Commissioner</x:v>
      </x:c>
      <x:c r="O59" s="21" t="str">
        <x:v>NA</x:v>
      </x:c>
      <x:c r="P59" s="21" t="str"/>
    </x:row>
    <x:row r="60" ht="74" customHeight="1">
      <x:c r="A60" s="7" t="str">
        <x:v>Health</x:v>
      </x:c>
      <x:c r="B60" s="7" t="str">
        <x:v>Health Visitor (age 0 to 5) caseload</x:v>
      </x:c>
      <x:c r="C60" s="7" t="str">
        <x:v>No</x:v>
      </x:c>
      <x:c r="D60" s="18" t="n">
        <x:v>2.5</x:v>
      </x:c>
      <x:c r="E60" s="20" t="str">
        <x:v>Rate per 1,000 children</x:v>
      </x:c>
      <x:c r="F60" s="19" t="str">
        <x:v>NA</x:v>
      </x:c>
      <x:c r="G60" s="19" t="n">
        <x:v>96</x:v>
      </x:c>
      <x:c r="H60" s="18" t="n">
        <x:v>3.1</x:v>
      </x:c>
      <x:c r="I60" s="18" t="n">
        <x:v>1.7</x:v>
      </x:c>
      <x:c r="J60" s="18" t="n">
        <x:v>2</x:v>
      </x:c>
      <x:c r="K60" s="18" t="n">
        <x:v>1.9</x:v>
      </x:c>
      <x:c r="L60" s="7" t="str">
        <x:v>2025</x:v>
      </x:c>
      <x:c r="M60" s="7" t="str">
        <x:v>Health visitors (FTE) per 1,000 children aged 0 to 5, 2025 (higher is better)</x:v>
      </x:c>
      <x:c r="N60" s="7" t="str">
        <x:v>Children's Commissioner</x:v>
      </x:c>
      <x:c r="O60" s="7" t="str">
        <x:v>NA</x:v>
      </x:c>
      <x:c r="P60" s="7" t="str"/>
    </x:row>
    <x:row r="61" ht="74" customHeight="1">
      <x:c r="A61" s="21" t="str">
        <x:v>Health</x:v>
      </x:c>
      <x:c r="B61" s="21" t="str">
        <x:v>School Nurse (age 5 to 19) workforce</x:v>
      </x:c>
      <x:c r="C61" s="21" t="str">
        <x:v>No</x:v>
      </x:c>
      <x:c r="D61" s="22" t="n">
        <x:v>2</x:v>
      </x:c>
      <x:c r="E61" s="23" t="str">
        <x:v>Rate per 10,000 children</x:v>
      </x:c>
      <x:c r="F61" s="24" t="str">
        <x:v>NA</x:v>
      </x:c>
      <x:c r="G61" s="24" t="n">
        <x:v>112</x:v>
      </x:c>
      <x:c r="H61" s="22" t="n">
        <x:v>3.2</x:v>
      </x:c>
      <x:c r="I61" s="22" t="n">
        <x:v>2.5</x:v>
      </x:c>
      <x:c r="J61" s="22" t="n">
        <x:v>2.4</x:v>
      </x:c>
      <x:c r="K61" s="22" t="n">
        <x:v>3.1</x:v>
      </x:c>
      <x:c r="L61" s="21" t="str">
        <x:v>2025</x:v>
      </x:c>
      <x:c r="M61" s="21" t="str">
        <x:v>School Nurses per 10,000 children and young people aged 5 to 19, 2025 (higher is better)</x:v>
      </x:c>
      <x:c r="N61" s="21" t="str">
        <x:v>Children's Commissioner</x:v>
      </x:c>
      <x:c r="O61" s="21" t="str">
        <x:v>NA</x:v>
      </x:c>
      <x:c r="P61" s="21" t="str"/>
    </x:row>
    <x:row r="62" ht="74" customHeight="1">
      <x:c r="A62" s="7" t="str">
        <x:v>Health</x:v>
      </x:c>
      <x:c r="B62" s="7" t="str">
        <x:v>Access to substance misuse services</x:v>
      </x:c>
      <x:c r="C62" s="7" t="str">
        <x:v>Yes</x:v>
      </x:c>
      <x:c r="D62" s="18" t="str">
        <x:v>Yes</x:v>
      </x:c>
      <x:c r="E62" s="20" t="str">
        <x:v>Local authority response</x:v>
      </x:c>
      <x:c r="F62" s="19" t="n">
        <x:v>10</x:v>
      </x:c>
      <x:c r="G62" s="19" t="str">
        <x:v>NA</x:v>
      </x:c>
      <x:c r="H62" s="18" t="n">
        <x:v>96</x:v>
      </x:c>
      <x:c r="I62" s="18" t="str">
        <x:v>Yes</x:v>
      </x:c>
      <x:c r="J62" s="18" t="str">
        <x:v>Yes</x:v>
      </x:c>
      <x:c r="K62" s="18" t="str">
        <x:v>Yes</x:v>
      </x:c>
      <x:c r="L62" s="7" t="str">
        <x:v>2025</x:v>
      </x:c>
      <x:c r="M62" s="7" t="str">
        <x:v>Whether or not the local authority told the Children's Commissioner in 2025 that it provides substance abuse services for children and young people</x:v>
      </x:c>
      <x:c r="N62" s="7" t="str">
        <x:v>Children's Commissioner</x:v>
      </x:c>
      <x:c r="O62" s="7" t="str">
        <x:v>97% of local authorities reported that they have substance misuse services for children</x:v>
      </x:c>
      <x:c r="P62" s="7" t="str"/>
    </x:row>
    <x:row r="63" ht="74" customHeight="1">
      <x:c r="A63" s="21" t="str">
        <x:v>Health</x:v>
      </x:c>
      <x:c r="B63" s="21" t="str">
        <x:v>Access to Early Support Hubs (Mental Health Drop in)</x:v>
      </x:c>
      <x:c r="C63" s="21" t="str">
        <x:v>Yes</x:v>
      </x:c>
      <x:c r="D63" s="22" t="str">
        <x:v>No</x:v>
      </x:c>
      <x:c r="E63" s="23" t="str">
        <x:v>Local authority response</x:v>
      </x:c>
      <x:c r="F63" s="24" t="n">
        <x:v>0</x:v>
      </x:c>
      <x:c r="G63" s="24" t="str">
        <x:v>NA</x:v>
      </x:c>
      <x:c r="H63" s="22" t="n">
        <x:v>42</x:v>
      </x:c>
      <x:c r="I63" s="22" t="str">
        <x:v>No</x:v>
      </x:c>
      <x:c r="J63" s="22" t="str">
        <x:v>Yes</x:v>
      </x:c>
      <x:c r="K63" s="22" t="str">
        <x:v>No</x:v>
      </x:c>
      <x:c r="L63" s="21" t="str">
        <x:v>2025</x:v>
      </x:c>
      <x:c r="M63" s="21" t="str">
        <x:v>Whether or not the local authority told the Children's Commissioner in 2025 it has an early support hub or a mental health drop-in service available for children and young people</x:v>
      </x:c>
      <x:c r="N63" s="21" t="str">
        <x:v>Children's Commissioner</x:v>
      </x:c>
      <x:c r="O63" s="21" t="str">
        <x:v>43% of local authorities reported that they have an early support hub or a mental health drop in for children</x:v>
      </x:c>
      <x:c r="P63" s="21" t="str">
        <x:v>Verify the original 2025 council response, service definition, delivery arrangements and current access. No records a reported absence, not a verified service audit.</x:v>
      </x:c>
    </x:row>
    <x:row r="64" ht="74" customHeight="1">
      <x:c r="A64" s="7" t="str">
        <x:v>Health</x:v>
      </x:c>
      <x:c r="B64" s="7" t="str">
        <x:v>Access to bereavement service</x:v>
      </x:c>
      <x:c r="C64" s="7" t="str">
        <x:v>Yes</x:v>
      </x:c>
      <x:c r="D64" s="18" t="str">
        <x:v>No</x:v>
      </x:c>
      <x:c r="E64" s="20" t="str">
        <x:v>Local authority response</x:v>
      </x:c>
      <x:c r="F64" s="19" t="n">
        <x:v>0</x:v>
      </x:c>
      <x:c r="G64" s="19" t="str">
        <x:v>NA</x:v>
      </x:c>
      <x:c r="H64" s="18" t="n">
        <x:v>51</x:v>
      </x:c>
      <x:c r="I64" s="18" t="str">
        <x:v>Yes</x:v>
      </x:c>
      <x:c r="J64" s="18" t="str">
        <x:v>No</x:v>
      </x:c>
      <x:c r="K64" s="18" t="str">
        <x:v>Yes</x:v>
      </x:c>
      <x:c r="L64" s="7" t="str">
        <x:v>2025</x:v>
      </x:c>
      <x:c r="M64" s="7" t="str">
        <x:v>Whether or not the local authority told the Children's Commissioner in 2025 that it has a specialist support offer to children and young people who have experienced a bereavement</x:v>
      </x:c>
      <x:c r="N64" s="7" t="str">
        <x:v>Children's Commissioner</x:v>
      </x:c>
      <x:c r="O64" s="7" t="str">
        <x:v>53% of local authorities reported that they have a bereavement service for children</x:v>
      </x:c>
      <x:c r="P64" s="7" t="str">
        <x:v>Verify the original 2025 council response, service definition, delivery arrangements and current access. No records a reported absence, not a verified service audit.</x:v>
      </x:c>
    </x:row>
    <x:row r="65" ht="74" customHeight="1">
      <x:c r="A65" s="21" t="str">
        <x:v>Health</x:v>
      </x:c>
      <x:c r="B65" s="21" t="str">
        <x:v>Inpatient hospitalisations for mental health</x:v>
      </x:c>
      <x:c r="C65" s="21" t="str">
        <x:v>Yes</x:v>
      </x:c>
      <x:c r="D65" s="22" t="n">
        <x:v>3</x:v>
      </x:c>
      <x:c r="E65" s="23" t="str">
        <x:v>Rate per 10,000 children (0 to 17)</x:v>
      </x:c>
      <x:c r="F65" s="24" t="n">
        <x:v>10</x:v>
      </x:c>
      <x:c r="G65" s="24" t="n">
        <x:v>4</x:v>
      </x:c>
      <x:c r="H65" s="22" t="n">
        <x:v>8</x:v>
      </x:c>
      <x:c r="I65" s="22" t="n">
        <x:v>7</x:v>
      </x:c>
      <x:c r="J65" s="22" t="n">
        <x:v>4</x:v>
      </x:c>
      <x:c r="K65" s="22" t="n">
        <x:v>7</x:v>
      </x:c>
      <x:c r="L65" s="21" t="str">
        <x:v>See annex</x:v>
      </x:c>
      <x:c r="M65" s="21" t="str">
        <x:v>Rate of inpatient hospitalisations for mental health per 10,000 children aged 0 to 17</x:v>
      </x:c>
      <x:c r="N65" s="21" t="str">
        <x:v>OHID</x:v>
      </x:c>
      <x:c r="O65" s="21" t="str">
        <x:v>NA</x:v>
      </x:c>
      <x:c r="P65" s="21" t="str"/>
    </x:row>
    <x:row r="66" ht="74" customHeight="1">
      <x:c r="A66" s="7" t="str">
        <x:v>Health</x:v>
      </x:c>
      <x:c r="B66" s="7" t="str">
        <x:v>Children with disabilities and health needs: Children's Disability Register</x:v>
      </x:c>
      <x:c r="C66" s="7" t="str">
        <x:v>No</x:v>
      </x:c>
      <x:c r="D66" s="18" t="n">
        <x:v>1.38</x:v>
      </x:c>
      <x:c r="E66" s="20" t="str">
        <x:v>Percentage</x:v>
      </x:c>
      <x:c r="F66" s="19" t="str">
        <x:v>NA</x:v>
      </x:c>
      <x:c r="G66" s="19" t="n">
        <x:v>67</x:v>
      </x:c>
      <x:c r="H66" s="18" t="n">
        <x:v>1.2</x:v>
      </x:c>
      <x:c r="I66" s="18" t="n">
        <x:v>2.08</x:v>
      </x:c>
      <x:c r="J66" s="18" t="n">
        <x:v>0.46</x:v>
      </x:c>
      <x:c r="K66" s="18" t="n">
        <x:v>0.35</x:v>
      </x:c>
      <x:c r="L66" s="7" t="str">
        <x:v>2025</x:v>
      </x:c>
      <x:c r="M66" s="7" t="str">
        <x:v>Percent of children on local authority's children's disability register, 2025</x:v>
      </x:c>
      <x:c r="N66" s="7" t="str">
        <x:v>Children's Commissioner</x:v>
      </x:c>
      <x:c r="O66" s="7" t="str">
        <x:v>NA</x:v>
      </x:c>
      <x:c r="P66" s="7" t="str"/>
    </x:row>
    <x:row r="67" ht="74" customHeight="1">
      <x:c r="A67" s="21" t="str">
        <x:v>Health</x:v>
      </x:c>
      <x:c r="B67" s="21" t="str">
        <x:v>Access to targeted support or youth group: children with SEND or health needs</x:v>
      </x:c>
      <x:c r="C67" s="21" t="str">
        <x:v>Yes</x:v>
      </x:c>
      <x:c r="D67" s="22" t="str">
        <x:v>No</x:v>
      </x:c>
      <x:c r="E67" s="23" t="str">
        <x:v>Local authority response</x:v>
      </x:c>
      <x:c r="F67" s="24" t="n">
        <x:v>0</x:v>
      </x:c>
      <x:c r="G67" s="24" t="str">
        <x:v>NA</x:v>
      </x:c>
      <x:c r="H67" s="22" t="n">
        <x:v>92</x:v>
      </x:c>
      <x:c r="I67" s="22" t="str">
        <x:v>Yes</x:v>
      </x:c>
      <x:c r="J67" s="22" t="str">
        <x:v>Yes</x:v>
      </x:c>
      <x:c r="K67" s="22" t="str">
        <x:v>Yes</x:v>
      </x:c>
      <x:c r="L67" s="21" t="str">
        <x:v>2025</x:v>
      </x:c>
      <x:c r="M67" s="21" t="str">
        <x:v>Whether the local authority told the Children's Commissioner in 2025 it provides targeted support or a youth group for children with special educational needs (SEN), disabilities or additional health needs</x:v>
      </x:c>
      <x:c r="N67" s="21" t="str">
        <x:v>Children's Commissioner</x:v>
      </x:c>
      <x:c r="O67" s="21" t="str">
        <x:v>93% of local authorities reported that they have targeted support or youth group for children with special educational needs (SEN), disabilities or additional health needs</x:v>
      </x:c>
      <x:c r="P67" s="21" t="str">
        <x:v>Verify the original 2025 council response, service definition, delivery arrangements and current access. No records a reported absence, not a verified service audit.</x:v>
      </x:c>
    </x:row>
    <x:row r="68" ht="74" customHeight="1">
      <x:c r="A68" s="7" t="str">
        <x:v>Health</x:v>
      </x:c>
      <x:c r="B68" s="7" t="str">
        <x:v>Child mortality (deaths of 0 to 19s)</x:v>
      </x:c>
      <x:c r="C68" s="7" t="str">
        <x:v>Yes</x:v>
      </x:c>
      <x:c r="D68" s="18" t="n">
        <x:v>6.06921869911478</x:v>
      </x:c>
      <x:c r="E68" s="20" t="str">
        <x:v>Rate per 10,000 children</x:v>
      </x:c>
      <x:c r="F68" s="19" t="n">
        <x:v>1</x:v>
      </x:c>
      <x:c r="G68" s="19" t="n">
        <x:v>149</x:v>
      </x:c>
      <x:c r="H68" s="18" t="n">
        <x:v>3.3</x:v>
      </x:c>
      <x:c r="I68" s="18" t="n">
        <x:v>1.1353830782506</x:v>
      </x:c>
      <x:c r="J68" s="18" t="n">
        <x:v>2.06410879067509</x:v>
      </x:c>
      <x:c r="K68" s="18" t="n">
        <x:v>2.64816482177851</x:v>
      </x:c>
      <x:c r="L68" s="7" t="str">
        <x:v>2024</x:v>
      </x:c>
      <x:c r="M68" s="7" t="str">
        <x:v>Number of deaths of 0 to 19 year olds in 2024 as a rate per 10,000 children aged 0 to 17 (lower is better)</x:v>
      </x:c>
      <x:c r="N68" s="7" t="str">
        <x:v>ONS</x:v>
      </x:c>
      <x:c r="O68" s="7" t="str">
        <x:v>NA</x:v>
      </x:c>
      <x:c r="P68" s="7" t="str">
        <x:v>Published numerator ages 0 to 19 and denominator ages 0 to 17 differ. Small counts and one-year rates require review.</x:v>
      </x:c>
    </x:row>
    <x:row r="69" ht="74" customHeight="1">
      <x:c r="A69" s="21" t="str">
        <x:v>Education, jobs &amp; skills</x:v>
      </x:c>
      <x:c r="B69" s="21" t="str">
        <x:v>Children missing from Education (CME)</x:v>
      </x:c>
      <x:c r="C69" s="21" t="str">
        <x:v>Yes</x:v>
      </x:c>
      <x:c r="D69" s="22" t="n">
        <x:v>0.77</x:v>
      </x:c>
      <x:c r="E69" s="23" t="str">
        <x:v>Percentage</x:v>
      </x:c>
      <x:c r="F69" s="24" t="n">
        <x:v>7</x:v>
      </x:c>
      <x:c r="G69" s="24" t="n">
        <x:v>48</x:v>
      </x:c>
      <x:c r="H69" s="22" t="n">
        <x:v>1.6</x:v>
      </x:c>
      <x:c r="I69" s="22" t="n">
        <x:v>0.25</x:v>
      </x:c>
      <x:c r="J69" s="22" t="n">
        <x:v>1.48</x:v>
      </x:c>
      <x:c r="K69" s="22" t="n">
        <x:v>1.65</x:v>
      </x:c>
      <x:c r="L69" s="21" t="str">
        <x:v>2024/25</x:v>
      </x:c>
      <x:c r="M69" s="21" t="str">
        <x:v>Percent of children aged 5 to 16 who were missing education in 2024/25 (lower is better)</x:v>
      </x:c>
      <x:c r="N69" s="21" t="str">
        <x:v>DfE</x:v>
      </x:c>
      <x:c r="O69" s="21" t="str">
        <x:v>NA</x:v>
      </x:c>
      <x:c r="P69" s="21" t="str"/>
    </x:row>
    <x:row r="70" ht="74" customHeight="1">
      <x:c r="A70" s="7" t="str">
        <x:v>Education, jobs &amp; skills</x:v>
      </x:c>
      <x:c r="B70" s="7" t="str">
        <x:v>Availability of post 16 provision</x:v>
      </x:c>
      <x:c r="C70" s="7" t="str">
        <x:v>Yes</x:v>
      </x:c>
      <x:c r="D70" s="18" t="n">
        <x:v>2</x:v>
      </x:c>
      <x:c r="E70" s="20" t="str">
        <x:v>Rate per 1,000 children (17 to 19)</x:v>
      </x:c>
      <x:c r="F70" s="19" t="n">
        <x:v>10</x:v>
      </x:c>
      <x:c r="G70" s="19" t="n">
        <x:v>2</x:v>
      </x:c>
      <x:c r="H70" s="18" t="n">
        <x:v>1.2</x:v>
      </x:c>
      <x:c r="I70" s="18" t="n">
        <x:v>1.5</x:v>
      </x:c>
      <x:c r="J70" s="18" t="n">
        <x:v>1.1</x:v>
      </x:c>
      <x:c r="K70" s="18" t="n">
        <x:v>1.8</x:v>
      </x:c>
      <x:c r="L70" s="7" t="str">
        <x:v>2026</x:v>
      </x:c>
      <x:c r="M70" s="7" t="str">
        <x:v>Schools and colleges serving those who are age 16 or above in 2026 as a rate per 1,000 young people aged 17 to 19 (higher is better)</x:v>
      </x:c>
      <x:c r="N70" s="7" t="str">
        <x:v>DfE</x:v>
      </x:c>
      <x:c r="O70" s="7" t="str">
        <x:v>NA</x:v>
      </x:c>
      <x:c r="P70" s="7" t="str"/>
    </x:row>
    <x:row r="71" ht="74" customHeight="1">
      <x:c r="A71" s="21" t="str">
        <x:v>Education, jobs &amp; skills</x:v>
      </x:c>
      <x:c r="B71" s="21" t="str">
        <x:v>Electively home education children (EHE)</x:v>
      </x:c>
      <x:c r="C71" s="21" t="str">
        <x:v>No</x:v>
      </x:c>
      <x:c r="D71" s="22" t="n">
        <x:v>2</x:v>
      </x:c>
      <x:c r="E71" s="23" t="str">
        <x:v>Percentage</x:v>
      </x:c>
      <x:c r="F71" s="24" t="str">
        <x:v>NA</x:v>
      </x:c>
      <x:c r="G71" s="24" t="n">
        <x:v>67</x:v>
      </x:c>
      <x:c r="H71" s="22" t="n">
        <x:v>2</x:v>
      </x:c>
      <x:c r="I71" s="22" t="n">
        <x:v>0.9</x:v>
      </x:c>
      <x:c r="J71" s="22" t="n">
        <x:v>1.4</x:v>
      </x:c>
      <x:c r="K71" s="22" t="n">
        <x:v>1.3</x:v>
      </x:c>
      <x:c r="L71" s="21" t="str">
        <x:v>2024/25</x:v>
      </x:c>
      <x:c r="M71" s="21" t="str">
        <x:v>Percent of children electively home educated, 2024/25</x:v>
      </x:c>
      <x:c r="N71" s="21" t="str">
        <x:v>DfE</x:v>
      </x:c>
      <x:c r="O71" s="21" t="str">
        <x:v>NA</x:v>
      </x:c>
      <x:c r="P71" s="21" t="str"/>
    </x:row>
    <x:row r="72" ht="74" customHeight="1">
      <x:c r="A72" s="7" t="str">
        <x:v>Education, jobs &amp; skills</x:v>
      </x:c>
      <x:c r="B72" s="7" t="str">
        <x:v>Unauthorised absence rate in mainstream schools</x:v>
      </x:c>
      <x:c r="C72" s="7" t="str">
        <x:v>Yes</x:v>
      </x:c>
      <x:c r="D72" s="18" t="n">
        <x:v>2.2</x:v>
      </x:c>
      <x:c r="E72" s="20" t="str">
        <x:v>Percentage</x:v>
      </x:c>
      <x:c r="F72" s="19" t="n">
        <x:v>6</x:v>
      </x:c>
      <x:c r="G72" s="19" t="n">
        <x:v>70</x:v>
      </x:c>
      <x:c r="H72" s="18" t="n">
        <x:v>2.3</x:v>
      </x:c>
      <x:c r="I72" s="18" t="n">
        <x:v>1.9</x:v>
      </x:c>
      <x:c r="J72" s="18" t="n">
        <x:v>2.06</x:v>
      </x:c>
      <x:c r="K72" s="18" t="n">
        <x:v>2.01</x:v>
      </x:c>
      <x:c r="L72" s="7" t="str">
        <x:v>2024/25</x:v>
      </x:c>
      <x:c r="M72" s="7" t="str">
        <x:v>Percent unauthorised absence rate in state-funded mainstream schools in 2024/25 (lower is better)</x:v>
      </x:c>
      <x:c r="N72" s="7" t="str">
        <x:v>DfE</x:v>
      </x:c>
      <x:c r="O72" s="7" t="str">
        <x:v>NA</x:v>
      </x:c>
      <x:c r="P72" s="7" t="str"/>
    </x:row>
    <x:row r="73" ht="74" customHeight="1">
      <x:c r="A73" s="21" t="str">
        <x:v>Education, jobs &amp; skills</x:v>
      </x:c>
      <x:c r="B73" s="21" t="str">
        <x:v>Unauthorised absence rate in state funded alternative provisions</x:v>
      </x:c>
      <x:c r="C73" s="21" t="str">
        <x:v>Yes</x:v>
      </x:c>
      <x:c r="D73" s="22" t="n">
        <x:v>24.81</x:v>
      </x:c>
      <x:c r="E73" s="23" t="str">
        <x:v>Percentage</x:v>
      </x:c>
      <x:c r="F73" s="24" t="n">
        <x:v>2</x:v>
      </x:c>
      <x:c r="G73" s="24" t="n">
        <x:v>116</x:v>
      </x:c>
      <x:c r="H73" s="22" t="n">
        <x:v>19.1</x:v>
      </x:c>
      <x:c r="I73" s="22" t="str">
        <x:v>NA</x:v>
      </x:c>
      <x:c r="J73" s="22" t="n">
        <x:v>15.52</x:v>
      </x:c>
      <x:c r="K73" s="22" t="n">
        <x:v>22.35</x:v>
      </x:c>
      <x:c r="L73" s="21" t="str">
        <x:v>2024/25</x:v>
      </x:c>
      <x:c r="M73" s="21" t="str">
        <x:v>Percent unauthorised absence rate in state-funded alternative provision in 2024/25 (lower is better)</x:v>
      </x:c>
      <x:c r="N73" s="21" t="str">
        <x:v>DfE</x:v>
      </x:c>
      <x:c r="O73" s="21" t="str">
        <x:v>NA</x:v>
      </x:c>
      <x:c r="P73" s="21" t="str"/>
    </x:row>
    <x:row r="74" ht="74" customHeight="1">
      <x:c r="A74" s="7" t="str">
        <x:v>Education, jobs &amp; skills</x:v>
      </x:c>
      <x:c r="B74" s="7" t="str">
        <x:v>Unauthorised absence rate in special schools</x:v>
      </x:c>
      <x:c r="C74" s="7" t="str">
        <x:v>Yes</x:v>
      </x:c>
      <x:c r="D74" s="18" t="n">
        <x:v>2.87</x:v>
      </x:c>
      <x:c r="E74" s="20" t="str">
        <x:v>Percentage</x:v>
      </x:c>
      <x:c r="F74" s="19" t="n">
        <x:v>6</x:v>
      </x:c>
      <x:c r="G74" s="19" t="n">
        <x:v>65</x:v>
      </x:c>
      <x:c r="H74" s="18" t="n">
        <x:v>3.4</x:v>
      </x:c>
      <x:c r="I74" s="18" t="n">
        <x:v>2.39</x:v>
      </x:c>
      <x:c r="J74" s="18" t="n">
        <x:v>1.67</x:v>
      </x:c>
      <x:c r="K74" s="18" t="n">
        <x:v>4.39</x:v>
      </x:c>
      <x:c r="L74" s="7" t="str">
        <x:v>2024/25</x:v>
      </x:c>
      <x:c r="M74" s="7" t="str">
        <x:v>Percent unauthorised absence rate in state-funded special schools in 2024/25 (lower is better)</x:v>
      </x:c>
      <x:c r="N74" s="7" t="str">
        <x:v>DfE</x:v>
      </x:c>
      <x:c r="O74" s="7" t="str">
        <x:v>NA</x:v>
      </x:c>
      <x:c r="P74" s="7" t="str"/>
    </x:row>
    <x:row r="75" ht="74" customHeight="1">
      <x:c r="A75" s="21" t="str">
        <x:v>Education, jobs &amp; skills</x:v>
      </x:c>
      <x:c r="B75" s="21" t="str">
        <x:v>Exclusion rate in mainstream schools</x:v>
      </x:c>
      <x:c r="C75" s="21" t="str">
        <x:v>Yes</x:v>
      </x:c>
      <x:c r="D75" s="22" t="n">
        <x:v>11</x:v>
      </x:c>
      <x:c r="E75" s="23" t="str">
        <x:v>Rate per 10,000 pupils (5 to 16)</x:v>
      </x:c>
      <x:c r="F75" s="24" t="n">
        <x:v>5</x:v>
      </x:c>
      <x:c r="G75" s="24" t="n">
        <x:v>72</x:v>
      </x:c>
      <x:c r="H75" s="22" t="n">
        <x:v>12.5</x:v>
      </x:c>
      <x:c r="I75" s="22" t="n">
        <x:v>3</x:v>
      </x:c>
      <x:c r="J75" s="22" t="n">
        <x:v>8</x:v>
      </x:c>
      <x:c r="K75" s="22" t="n">
        <x:v>5</x:v>
      </x:c>
      <x:c r="L75" s="21" t="str">
        <x:v>2024/25</x:v>
      </x:c>
      <x:c r="M75" s="21" t="str">
        <x:v>Permanent exclusions of pupils from primary and secondary mainstream schools in 2024/25 as a rate per 10,000 children (lower is better)</x:v>
      </x:c>
      <x:c r="N75" s="21" t="str">
        <x:v>DfE</x:v>
      </x:c>
      <x:c r="O75" s="21" t="str">
        <x:v>NA</x:v>
      </x:c>
      <x:c r="P75" s="21" t="str"/>
    </x:row>
    <x:row r="76" ht="74" customHeight="1">
      <x:c r="A76" s="7" t="str">
        <x:v>Education, jobs &amp; skills</x:v>
      </x:c>
      <x:c r="B76" s="7" t="str">
        <x:v>Level of SEN support in mainstream schools</x:v>
      </x:c>
      <x:c r="C76" s="7" t="str">
        <x:v>No</x:v>
      </x:c>
      <x:c r="D76" s="18" t="n">
        <x:v>14.7</x:v>
      </x:c>
      <x:c r="E76" s="20" t="str">
        <x:v>Percentage</x:v>
      </x:c>
      <x:c r="F76" s="19" t="str">
        <x:v>NA</x:v>
      </x:c>
      <x:c r="G76" s="19" t="n">
        <x:v>77</x:v>
      </x:c>
      <x:c r="H76" s="18" t="n">
        <x:v>13.6</x:v>
      </x:c>
      <x:c r="I76" s="18" t="n">
        <x:v>12.2</x:v>
      </x:c>
      <x:c r="J76" s="18" t="n">
        <x:v>11.1</x:v>
      </x:c>
      <x:c r="K76" s="18" t="n">
        <x:v>13.1</x:v>
      </x:c>
      <x:c r="L76" s="7" t="str">
        <x:v>2025/26</x:v>
      </x:c>
      <x:c r="M76" s="7" t="str">
        <x:v>Percentage of pupils with Special Educational Needs Support (excluding EHCPs), 2025/26</x:v>
      </x:c>
      <x:c r="N76" s="7" t="str">
        <x:v>DfE</x:v>
      </x:c>
      <x:c r="O76" s="7" t="str">
        <x:v>NA</x:v>
      </x:c>
      <x:c r="P76" s="7" t="str"/>
    </x:row>
    <x:row r="77" ht="74" customHeight="1">
      <x:c r="A77" s="21" t="str">
        <x:v>Education, jobs &amp; skills</x:v>
      </x:c>
      <x:c r="B77" s="21" t="str">
        <x:v>Percentage of Education, Health and Care Plans (EHCPs) in mainstream education</x:v>
      </x:c>
      <x:c r="C77" s="21" t="str">
        <x:v>No</x:v>
      </x:c>
      <x:c r="D77" s="22" t="n">
        <x:v>55.8</x:v>
      </x:c>
      <x:c r="E77" s="23" t="str">
        <x:v>Percentage</x:v>
      </x:c>
      <x:c r="F77" s="24" t="str">
        <x:v>NA</x:v>
      </x:c>
      <x:c r="G77" s="24" t="n">
        <x:v>92</x:v>
      </x:c>
      <x:c r="H77" s="22" t="n">
        <x:v>58</x:v>
      </x:c>
      <x:c r="I77" s="22" t="n">
        <x:v>74.8</x:v>
      </x:c>
      <x:c r="J77" s="22" t="n">
        <x:v>59.8</x:v>
      </x:c>
      <x:c r="K77" s="22" t="n">
        <x:v>50.2</x:v>
      </x:c>
      <x:c r="L77" s="21" t="str">
        <x:v>2025/26</x:v>
      </x:c>
      <x:c r="M77" s="21" t="str">
        <x:v>Percent of children with Education, Health and Care plans in state-funded mainstream education, 2025/26</x:v>
      </x:c>
      <x:c r="N77" s="21" t="str">
        <x:v>DfE</x:v>
      </x:c>
      <x:c r="O77" s="21" t="str">
        <x:v>NA</x:v>
      </x:c>
      <x:c r="P77" s="21" t="str"/>
    </x:row>
    <x:row r="78" ht="74" customHeight="1">
      <x:c r="A78" s="7" t="str">
        <x:v>Education, jobs &amp; skills</x:v>
      </x:c>
      <x:c r="B78" s="7" t="str">
        <x:v>Timeliness of Education, Health and Care Plans issued</x:v>
      </x:c>
      <x:c r="C78" s="7" t="str">
        <x:v>Yes</x:v>
      </x:c>
      <x:c r="D78" s="18" t="n">
        <x:v>58.4</x:v>
      </x:c>
      <x:c r="E78" s="20" t="str">
        <x:v>Percentage</x:v>
      </x:c>
      <x:c r="F78" s="19" t="n">
        <x:v>6</x:v>
      </x:c>
      <x:c r="G78" s="19" t="n">
        <x:v>70</x:v>
      </x:c>
      <x:c r="H78" s="18" t="n">
        <x:v>46.4</x:v>
      </x:c>
      <x:c r="I78" s="18" t="n">
        <x:v>96.5</x:v>
      </x:c>
      <x:c r="J78" s="18" t="n">
        <x:v>52.2</x:v>
      </x:c>
      <x:c r="K78" s="18" t="n">
        <x:v>77.6</x:v>
      </x:c>
      <x:c r="L78" s="7" t="str">
        <x:v>2025</x:v>
      </x:c>
      <x:c r="M78" s="7" t="str">
        <x:v>Percent of Education, Health and Care Plans (EHCPs) completed within 20 weeks in 2025 (higher is better)</x:v>
      </x:c>
      <x:c r="N78" s="7" t="str">
        <x:v>DfE</x:v>
      </x:c>
      <x:c r="O78" s="7" t="str">
        <x:v>NA</x:v>
      </x:c>
      <x:c r="P78" s="7" t="str"/>
    </x:row>
    <x:row r="79" ht="74" customHeight="1">
      <x:c r="A79" s="21" t="str">
        <x:v>Education, jobs &amp; skills</x:v>
      </x:c>
      <x:c r="B79" s="21" t="str">
        <x:v>Average Attainment 8 Score</x:v>
      </x:c>
      <x:c r="C79" s="21" t="str">
        <x:v>Yes</x:v>
      </x:c>
      <x:c r="D79" s="22" t="n">
        <x:v>50.6</x:v>
      </x:c>
      <x:c r="E79" s="23" t="str">
        <x:v>Average score</x:v>
      </x:c>
      <x:c r="F79" s="24" t="n">
        <x:v>9</x:v>
      </x:c>
      <x:c r="G79" s="24" t="n">
        <x:v>22</x:v>
      </x:c>
      <x:c r="H79" s="22" t="n">
        <x:v>46</x:v>
      </x:c>
      <x:c r="I79" s="22" t="n">
        <x:v>59.1</x:v>
      </x:c>
      <x:c r="J79" s="22" t="n">
        <x:v>52.5</x:v>
      </x:c>
      <x:c r="K79" s="22" t="n">
        <x:v>50.1</x:v>
      </x:c>
      <x:c r="L79" s="21" t="str">
        <x:v>2024/25</x:v>
      </x:c>
      <x:c r="M79" s="21" t="str">
        <x:v>Average attainment of pupils at Key Stage 4, out of a maximum possible score of 90 in 2024/25 (higher is better)</x:v>
      </x:c>
      <x:c r="N79" s="21" t="str">
        <x:v>DfE</x:v>
      </x:c>
      <x:c r="O79" s="21" t="str">
        <x:v>NA</x:v>
      </x:c>
      <x:c r="P79" s="21" t="str"/>
    </x:row>
    <x:row r="80" ht="74" customHeight="1">
      <x:c r="A80" s="7" t="str">
        <x:v>Education, jobs &amp; skills</x:v>
      </x:c>
      <x:c r="B80" s="7" t="str">
        <x:v>Percentage getting a good grade in English and Maths (Pass 5)</x:v>
      </x:c>
      <x:c r="C80" s="7" t="str">
        <x:v>Yes</x:v>
      </x:c>
      <x:c r="D80" s="18" t="n">
        <x:v>52.6</x:v>
      </x:c>
      <x:c r="E80" s="20" t="str">
        <x:v>Percentage</x:v>
      </x:c>
      <x:c r="F80" s="19" t="n">
        <x:v>9</x:v>
      </x:c>
      <x:c r="G80" s="19" t="n">
        <x:v>26</x:v>
      </x:c>
      <x:c r="H80" s="18" t="n">
        <x:v>45.4</x:v>
      </x:c>
      <x:c r="I80" s="18" t="n">
        <x:v>69.6</x:v>
      </x:c>
      <x:c r="J80" s="18" t="n">
        <x:v>57.2</x:v>
      </x:c>
      <x:c r="K80" s="18" t="n">
        <x:v>53.4</x:v>
      </x:c>
      <x:c r="L80" s="7" t="str">
        <x:v>2024/25</x:v>
      </x:c>
      <x:c r="M80" s="7" t="str">
        <x:v>Percent of pupils living in the local authority who achieved a grade 5 or better in both English and Maths GCSEs in 2024/25 (higher is better)</x:v>
      </x:c>
      <x:c r="N80" s="7" t="str">
        <x:v>DfE</x:v>
      </x:c>
      <x:c r="O80" s="7" t="str">
        <x:v>NA</x:v>
      </x:c>
      <x:c r="P80" s="7" t="str"/>
    </x:row>
    <x:row r="81" ht="74" customHeight="1">
      <x:c r="A81" s="21" t="str">
        <x:v>Education, jobs &amp; skills</x:v>
      </x:c>
      <x:c r="B81" s="21" t="str">
        <x:v>Participation in Applied General courses</x:v>
      </x:c>
      <x:c r="C81" s="21" t="str">
        <x:v>No</x:v>
      </x:c>
      <x:c r="D81" s="22" t="n">
        <x:v>20.2</x:v>
      </x:c>
      <x:c r="E81" s="23" t="str">
        <x:v>Percentage</x:v>
      </x:c>
      <x:c r="F81" s="24" t="str">
        <x:v>NA</x:v>
      </x:c>
      <x:c r="G81" s="24" t="n">
        <x:v>95</x:v>
      </x:c>
      <x:c r="H81" s="22" t="n">
        <x:v>22</x:v>
      </x:c>
      <x:c r="I81" s="22" t="n">
        <x:v>11.8</x:v>
      </x:c>
      <x:c r="J81" s="22" t="n">
        <x:v>20.6</x:v>
      </x:c>
      <x:c r="K81" s="22" t="n">
        <x:v>24.9</x:v>
      </x:c>
      <x:c r="L81" s="21" t="str">
        <x:v>2024/25</x:v>
      </x:c>
      <x:c r="M81" s="21" t="str">
        <x:v>Percent of Applied General students among total students at the end of 16-18 study, 2024/25</x:v>
      </x:c>
      <x:c r="N81" s="21" t="str">
        <x:v>DfE</x:v>
      </x:c>
      <x:c r="O81" s="21" t="str">
        <x:v>NA</x:v>
      </x:c>
      <x:c r="P81" s="21" t="str"/>
    </x:row>
    <x:row r="82" ht="74" customHeight="1">
      <x:c r="A82" s="7" t="str">
        <x:v>Education, jobs &amp; skills</x:v>
      </x:c>
      <x:c r="B82" s="7" t="str">
        <x:v>Participation in Apprenticeships (under 19s)</x:v>
      </x:c>
      <x:c r="C82" s="7" t="str">
        <x:v>No</x:v>
      </x:c>
      <x:c r="D82" s="18" t="n">
        <x:v>8.8</x:v>
      </x:c>
      <x:c r="E82" s="20" t="str">
        <x:v>Percentage</x:v>
      </x:c>
      <x:c r="F82" s="19" t="str">
        <x:v>NA</x:v>
      </x:c>
      <x:c r="G82" s="19" t="n">
        <x:v>132</x:v>
      </x:c>
      <x:c r="H82" s="18" t="n">
        <x:v>14.9</x:v>
      </x:c>
      <x:c r="I82" s="18" t="n">
        <x:v>9.1</x:v>
      </x:c>
      <x:c r="J82" s="18" t="n">
        <x:v>6.9</x:v>
      </x:c>
      <x:c r="K82" s="18" t="n">
        <x:v>11.1</x:v>
      </x:c>
      <x:c r="L82" s="7" t="str">
        <x:v>2025/26</x:v>
      </x:c>
      <x:c r="M82" s="7" t="str">
        <x:v>Percent of under 19 Apprentices among total Apprentices, 2025/26</x:v>
      </x:c>
      <x:c r="N82" s="7" t="str">
        <x:v>DfE</x:v>
      </x:c>
      <x:c r="O82" s="7" t="str">
        <x:v>NA</x:v>
      </x:c>
      <x:c r="P82" s="7" t="str"/>
    </x:row>
    <x:row r="83" ht="74" customHeight="1">
      <x:c r="A83" s="21" t="str">
        <x:v>Education, jobs &amp; skills</x:v>
      </x:c>
      <x:c r="B83" s="21" t="str">
        <x:v>Young people not in education, employment or training (NEET)</x:v>
      </x:c>
      <x:c r="C83" s="21" t="str">
        <x:v>Yes</x:v>
      </x:c>
      <x:c r="D83" s="22" t="n">
        <x:v>1.4</x:v>
      </x:c>
      <x:c r="E83" s="23" t="str">
        <x:v>Percentage</x:v>
      </x:c>
      <x:c r="F83" s="24" t="n">
        <x:v>9</x:v>
      </x:c>
      <x:c r="G83" s="24" t="n">
        <x:v>17</x:v>
      </x:c>
      <x:c r="H83" s="22" t="n">
        <x:v>3</x:v>
      </x:c>
      <x:c r="I83" s="22" t="n">
        <x:v>1.3</x:v>
      </x:c>
      <x:c r="J83" s="22" t="n">
        <x:v>1.1</x:v>
      </x:c>
      <x:c r="K83" s="22" t="n">
        <x:v>3.4</x:v>
      </x:c>
      <x:c r="L83" s="21" t="str">
        <x:v>2026</x:v>
      </x:c>
      <x:c r="M83" s="21" t="str">
        <x:v>Percent of 16 and 17 year olds not in education, employment, or training (NEET) in 2026 (lower is better)</x:v>
      </x:c>
      <x:c r="N83" s="21" t="str">
        <x:v>DfE</x:v>
      </x:c>
      <x:c r="O83" s="21" t="str">
        <x:v>NA</x:v>
      </x:c>
      <x:c r="P83" s="21" t="str"/>
    </x:row>
    <x:row r="84" ht="74" customHeight="1">
      <x:c r="A84" s="7" t="str">
        <x:v>Education, jobs &amp; skills</x:v>
      </x:c>
      <x:c r="B84" s="7" t="str">
        <x:v>Children who do not enjoy school</x:v>
      </x:c>
      <x:c r="C84" s="7" t="str">
        <x:v>Yes</x:v>
      </x:c>
      <x:c r="D84" s="18" t="n">
        <x:v>12.4</x:v>
      </x:c>
      <x:c r="E84" s="20" t="str">
        <x:v>Percentage</x:v>
      </x:c>
      <x:c r="F84" s="19" t="n">
        <x:v>10</x:v>
      </x:c>
      <x:c r="G84" s="19" t="n">
        <x:v>3</x:v>
      </x:c>
      <x:c r="H84" s="18" t="n">
        <x:v>25</x:v>
      </x:c>
      <x:c r="I84" s="18" t="n">
        <x:v>21.2</x:v>
      </x:c>
      <x:c r="J84" s="18" t="n">
        <x:v>23.4</x:v>
      </x:c>
      <x:c r="K84" s="18" t="n">
        <x:v>16.7</x:v>
      </x:c>
      <x:c r="L84" s="7" t="str">
        <x:v>2024</x:v>
      </x:c>
      <x:c r="M84" s="7" t="str">
        <x:v>Percent of children who disagreed or strongly disagreed that 'You enjoy school' (primary age) or 'You enjoy school or college' (secondary age) in the Children's Commissioner's survey The Big Ambition in 2024 (lower is better)</x:v>
      </x:c>
      <x:c r="N84" s="7" t="str">
        <x:v>Children's Commissioner</x:v>
      </x:c>
      <x:c r="O84" s="7" t="str">
        <x:v>NA</x:v>
      </x:c>
      <x:c r="P84" s="7" t="str"/>
    </x:row>
    <x:row r="85" ht="74" customHeight="1">
      <x:c r="A85" s="21" t="str">
        <x:v>Education, jobs &amp; skills</x:v>
      </x:c>
      <x:c r="B85" s="21" t="str">
        <x:v>Children who do not feel they have supportive teachers</x:v>
      </x:c>
      <x:c r="C85" s="21" t="str">
        <x:v>Yes</x:v>
      </x:c>
      <x:c r="D85" s="22" t="n">
        <x:v>5</x:v>
      </x:c>
      <x:c r="E85" s="23" t="str">
        <x:v>Percentage</x:v>
      </x:c>
      <x:c r="F85" s="24" t="n">
        <x:v>10</x:v>
      </x:c>
      <x:c r="G85" s="24" t="n">
        <x:v>6</x:v>
      </x:c>
      <x:c r="H85" s="22" t="n">
        <x:v>10</x:v>
      </x:c>
      <x:c r="I85" s="22" t="n">
        <x:v>12.7</x:v>
      </x:c>
      <x:c r="J85" s="22" t="n">
        <x:v>12.9</x:v>
      </x:c>
      <x:c r="K85" s="22" t="n">
        <x:v>8.6</x:v>
      </x:c>
      <x:c r="L85" s="21" t="str">
        <x:v>2024</x:v>
      </x:c>
      <x:c r="M85" s="21" t="str">
        <x:v>Percent of children who disagreed or strongly disagreed that 'You have great teachers who support you' in the Children's Commissioner's survey The Big Ambition in 2024 (lower is better)</x:v>
      </x:c>
      <x:c r="N85" s="21" t="str">
        <x:v>Children's Commissioner</x:v>
      </x:c>
      <x:c r="O85" s="21" t="str">
        <x:v>NA</x:v>
      </x:c>
      <x:c r="P85" s="21" t="str"/>
    </x:row>
    <x:row r="86" ht="74" customHeight="1">
      <x:c r="A86" s="7" t="str">
        <x:v>Education, jobs &amp; skills</x:v>
      </x:c>
      <x:c r="B86" s="7" t="str">
        <x:v>Children who do not know about money or life skills</x:v>
      </x:c>
      <x:c r="C86" s="7" t="str">
        <x:v>Yes</x:v>
      </x:c>
      <x:c r="D86" s="18" t="n">
        <x:v>13.2</x:v>
      </x:c>
      <x:c r="E86" s="20" t="str">
        <x:v>Percentage</x:v>
      </x:c>
      <x:c r="F86" s="19" t="n">
        <x:v>4</x:v>
      </x:c>
      <x:c r="G86" s="19" t="n">
        <x:v>98</x:v>
      </x:c>
      <x:c r="H86" s="18" t="n">
        <x:v>12</x:v>
      </x:c>
      <x:c r="I86" s="18" t="n">
        <x:v>10.3</x:v>
      </x:c>
      <x:c r="J86" s="18" t="n">
        <x:v>8</x:v>
      </x:c>
      <x:c r="K86" s="18" t="n">
        <x:v>11.7</x:v>
      </x:c>
      <x:c r="L86" s="7" t="str">
        <x:v>2024</x:v>
      </x:c>
      <x:c r="M86" s="7" t="str">
        <x:v>Percent of children aged 12 to 18 who disagreed or strongly disagreed that 'You know about money and life skills' in the Children's Commissioner's survey The Big Ambition in 2024 (lower is better)</x:v>
      </x:c>
      <x:c r="N86" s="7" t="str">
        <x:v>Children's Commissioner</x:v>
      </x:c>
      <x:c r="O86" s="7" t="str">
        <x:v>NA</x:v>
      </x:c>
      <x:c r="P86" s="7" t="str"/>
    </x:row>
    <x:row r="87" ht="74" customHeight="1">
      <x:c r="A87" s="21" t="str">
        <x:v>Education, jobs &amp; skills</x:v>
      </x:c>
      <x:c r="B87" s="21" t="str">
        <x:v>Children who do not feel they have the same opportunities as other children</x:v>
      </x:c>
      <x:c r="C87" s="21" t="str">
        <x:v>Yes</x:v>
      </x:c>
      <x:c r="D87" s="22" t="n">
        <x:v>17</x:v>
      </x:c>
      <x:c r="E87" s="23" t="str">
        <x:v>Percentage</x:v>
      </x:c>
      <x:c r="F87" s="24" t="n">
        <x:v>2</x:v>
      </x:c>
      <x:c r="G87" s="24" t="n">
        <x:v>134</x:v>
      </x:c>
      <x:c r="H87" s="22" t="n">
        <x:v>14</x:v>
      </x:c>
      <x:c r="I87" s="22" t="n">
        <x:v>9.3</x:v>
      </x:c>
      <x:c r="J87" s="22" t="n">
        <x:v>12.8</x:v>
      </x:c>
      <x:c r="K87" s="22" t="n">
        <x:v>15.2</x:v>
      </x:c>
      <x:c r="L87" s="21" t="str">
        <x:v>2024</x:v>
      </x:c>
      <x:c r="M87" s="21" t="str">
        <x:v>Percent of children who disagreed or strongly disagreed that 'You have the same opportunities as other children' in the Children's Commissioner's survey The Big Ambition in 2024 (lower is better)</x:v>
      </x:c>
      <x:c r="N87" s="21" t="str">
        <x:v>Children's Commissioner</x:v>
      </x:c>
      <x:c r="O87" s="21" t="str">
        <x:v>NA</x:v>
      </x:c>
      <x:c r="P87" s="21" t="str"/>
    </x:row>
    <x:row r="88" ht="74" customHeight="1">
      <x:c r="A88" s="7" t="str">
        <x:v>Education, jobs &amp; skills</x:v>
      </x:c>
      <x:c r="B88" s="7" t="str">
        <x:v>Children who do not feel they know about good jobs for when they are older</x:v>
      </x:c>
      <x:c r="C88" s="7" t="str">
        <x:v>Yes</x:v>
      </x:c>
      <x:c r="D88" s="18" t="n">
        <x:v>6</x:v>
      </x:c>
      <x:c r="E88" s="20" t="str">
        <x:v>Percentage</x:v>
      </x:c>
      <x:c r="F88" s="19" t="n">
        <x:v>5</x:v>
      </x:c>
      <x:c r="G88" s="19" t="n">
        <x:v>80</x:v>
      </x:c>
      <x:c r="H88" s="18" t="n">
        <x:v>6</x:v>
      </x:c>
      <x:c r="I88" s="18" t="n">
        <x:v>4.9</x:v>
      </x:c>
      <x:c r="J88" s="18" t="n">
        <x:v>2.9</x:v>
      </x:c>
      <x:c r="K88" s="18" t="n">
        <x:v>6.6</x:v>
      </x:c>
      <x:c r="L88" s="7" t="str">
        <x:v>2024</x:v>
      </x:c>
      <x:c r="M88" s="7" t="str">
        <x:v>Percent of children aged 6 to 11 who disagreed or strongly disagreed that 'You know about good jobs for when you are older' in the Children's Commissioner's survey The Big Ambition in 2024 (lower is better)</x:v>
      </x:c>
      <x:c r="N88" s="7" t="str">
        <x:v>Children's Commissioner</x:v>
      </x:c>
      <x:c r="O88" s="7" t="str">
        <x:v>NA</x:v>
      </x:c>
      <x:c r="P88" s="7" t="str"/>
    </x:row>
    <x:row r="89" ht="74" customHeight="1">
      <x:c r="A89" s="21" t="str">
        <x:v>Education, jobs &amp; skills</x:v>
      </x:c>
      <x:c r="B89" s="21" t="str">
        <x:v>Children who do not feel they know about apprenticeships, university options and career paths</x:v>
      </x:c>
      <x:c r="C89" s="21" t="str">
        <x:v>No</x:v>
      </x:c>
      <x:c r="D89" s="22" t="n">
        <x:v>16.3999999999999</x:v>
      </x:c>
      <x:c r="E89" s="23" t="str">
        <x:v>Percentage</x:v>
      </x:c>
      <x:c r="F89" s="24" t="str">
        <x:v>NA</x:v>
      </x:c>
      <x:c r="G89" s="24" t="str">
        <x:v>NA</x:v>
      </x:c>
      <x:c r="H89" s="22" t="n">
        <x:v>13</x:v>
      </x:c>
      <x:c r="I89" s="22" t="n">
        <x:v>10.6</x:v>
      </x:c>
      <x:c r="J89" s="22" t="n">
        <x:v>12.6</x:v>
      </x:c>
      <x:c r="K89" s="22" t="n">
        <x:v>15.1</x:v>
      </x:c>
      <x:c r="L89" s="21" t="str">
        <x:v>2024</x:v>
      </x:c>
      <x:c r="M89" s="21" t="str">
        <x:v>Percent of children aged 12 to 18 who disagreed or strongly disagreed that 'You know about apprenticeships, university options and career paths' in the Children's Commissioner's survey The Big Ambition in 2024 (lower is better)</x:v>
      </x:c>
      <x:c r="N89" s="21" t="str">
        <x:v>Children's Commissioner</x:v>
      </x:c>
      <x:c r="O89" s="21" t="str">
        <x:v>NA</x:v>
      </x:c>
      <x:c r="P89" s="21" t="str"/>
    </x:row>
    <x:row r="90" ht="74" customHeight="1">
      <x:c r="A90" s="7" t="str">
        <x:v>Education, jobs &amp; skills</x:v>
      </x:c>
      <x:c r="B90" s="7" t="str">
        <x:v>Targeted support or youth group for home educated children</x:v>
      </x:c>
      <x:c r="C90" s="7" t="str">
        <x:v>Yes</x:v>
      </x:c>
      <x:c r="D90" s="18" t="str">
        <x:v>No</x:v>
      </x:c>
      <x:c r="E90" s="20" t="str">
        <x:v>Local authority response</x:v>
      </x:c>
      <x:c r="F90" s="19" t="n">
        <x:v>0</x:v>
      </x:c>
      <x:c r="G90" s="19" t="str">
        <x:v>NA</x:v>
      </x:c>
      <x:c r="H90" s="18" t="n">
        <x:v>53</x:v>
      </x:c>
      <x:c r="I90" s="18" t="str">
        <x:v>No</x:v>
      </x:c>
      <x:c r="J90" s="18" t="str">
        <x:v>Yes</x:v>
      </x:c>
      <x:c r="K90" s="18" t="str">
        <x:v>Yes</x:v>
      </x:c>
      <x:c r="L90" s="7" t="str">
        <x:v>2025</x:v>
      </x:c>
      <x:c r="M90" s="7" t="str">
        <x:v>Whether the local authority told the Children's Commissioner in 2025 it provides targeted support or a youth group for home educated children</x:v>
      </x:c>
      <x:c r="N90" s="7" t="str">
        <x:v>Children's Commissioner</x:v>
      </x:c>
      <x:c r="O90" s="7" t="str">
        <x:v>54% of local authorities reported that they have targeted support or youth group for electively home educated children</x:v>
      </x:c>
      <x:c r="P90" s="7" t="str">
        <x:v>Verify the original 2025 council response, service definition, delivery arrangements and current access. No records a reported absence, not a verified service audit.</x:v>
      </x:c>
    </x:row>
    <x:row r="91" ht="74" customHeight="1">
      <x:c r="A91" s="21" t="str">
        <x:v>Education, jobs &amp; skills</x:v>
      </x:c>
      <x:c r="B91" s="21" t="str">
        <x:v>Access to a local authority Educational Psychology Team</x:v>
      </x:c>
      <x:c r="C91" s="21" t="str">
        <x:v>Yes</x:v>
      </x:c>
      <x:c r="D91" s="22" t="str">
        <x:v>No</x:v>
      </x:c>
      <x:c r="E91" s="23" t="str">
        <x:v>Local authority response</x:v>
      </x:c>
      <x:c r="F91" s="24" t="n">
        <x:v>0</x:v>
      </x:c>
      <x:c r="G91" s="24" t="str">
        <x:v>NA</x:v>
      </x:c>
      <x:c r="H91" s="22" t="n">
        <x:v>94</x:v>
      </x:c>
      <x:c r="I91" s="22" t="str">
        <x:v>Yes</x:v>
      </x:c>
      <x:c r="J91" s="22" t="str">
        <x:v>Yes</x:v>
      </x:c>
      <x:c r="K91" s="22" t="str">
        <x:v>Yes</x:v>
      </x:c>
      <x:c r="L91" s="21" t="str">
        <x:v>2025</x:v>
      </x:c>
      <x:c r="M91" s="21" t="str">
        <x:v>Whether or not the local authority told the Children's Commissioner in 2025 it provides an educational psychology service</x:v>
      </x:c>
      <x:c r="N91" s="21" t="str">
        <x:v>Children's Commissioner</x:v>
      </x:c>
      <x:c r="O91" s="21" t="str">
        <x:v>95% of local authorities reported that they provide a local authority educational psychology service</x:v>
      </x:c>
      <x:c r="P91" s="21" t="str">
        <x:v>Verify the original 2025 council response, service definition, delivery arrangements and current access. No records a reported absence, not a verified service audit.</x:v>
      </x:c>
    </x:row>
    <x:row r="92" ht="74" customHeight="1">
      <x:c r="A92" s="7" t="str">
        <x:v>Education, jobs &amp; skills</x:v>
      </x:c>
      <x:c r="B92" s="7" t="str">
        <x:v>Use of unregulated alternative provision</x:v>
      </x:c>
      <x:c r="C92" s="7" t="str">
        <x:v>Yes</x:v>
      </x:c>
      <x:c r="D92" s="18" t="n">
        <x:v>17.6</x:v>
      </x:c>
      <x:c r="E92" s="20" t="str">
        <x:v>Rate per 10,000 (pupil population)</x:v>
      </x:c>
      <x:c r="F92" s="19" t="n">
        <x:v>7</x:v>
      </x:c>
      <x:c r="G92" s="19" t="n">
        <x:v>51</x:v>
      </x:c>
      <x:c r="H92" s="18" t="n">
        <x:v>29</x:v>
      </x:c>
      <x:c r="I92" s="18" t="n">
        <x:v>15.9</x:v>
      </x:c>
      <x:c r="J92" s="18" t="n">
        <x:v>28.6</x:v>
      </x:c>
      <x:c r="K92" s="18" t="n">
        <x:v>7.9</x:v>
      </x:c>
      <x:c r="L92" s="7" t="str">
        <x:v>2024/25</x:v>
      </x:c>
      <x:c r="M92" s="7" t="str">
        <x:v>Placements in unregistered alternative provision divided by total pupils within the local authority in 2024/25 multiplied by 10,000 (lower is better)</x:v>
      </x:c>
      <x:c r="N92" s="7" t="str">
        <x:v>DfE</x:v>
      </x:c>
      <x:c r="O92" s="7" t="str">
        <x:v>NA</x:v>
      </x:c>
      <x:c r="P92" s="7" t="str"/>
    </x:row>
    <x:row r="93" ht="74" customHeight="1">
      <x:c r="A93" s="21" t="str">
        <x:v>Education, jobs &amp; skills</x:v>
      </x:c>
      <x:c r="B93" s="21" t="str">
        <x:v>Participation in T level courses</x:v>
      </x:c>
      <x:c r="C93" s="21" t="str">
        <x:v>No</x:v>
      </x:c>
      <x:c r="D93" s="22" t="n">
        <x:v>3</x:v>
      </x:c>
      <x:c r="E93" s="23" t="str">
        <x:v>Percentage</x:v>
      </x:c>
      <x:c r="F93" s="24" t="str">
        <x:v>NA</x:v>
      </x:c>
      <x:c r="G93" s="24" t="n">
        <x:v>102</x:v>
      </x:c>
      <x:c r="H93" s="22" t="n">
        <x:v>4.3</x:v>
      </x:c>
      <x:c r="I93" s="22" t="n">
        <x:v>1.6</x:v>
      </x:c>
      <x:c r="J93" s="22" t="n">
        <x:v>0.1</x:v>
      </x:c>
      <x:c r="K93" s="22" t="n">
        <x:v>5.9</x:v>
      </x:c>
      <x:c r="L93" s="21" t="str">
        <x:v>2024/25</x:v>
      </x:c>
      <x:c r="M93" s="21" t="str">
        <x:v>Percent of T level students among total students at the end of 16-18 study, 2024/25</x:v>
      </x:c>
      <x:c r="N93" s="21" t="str">
        <x:v>DfE</x:v>
      </x:c>
      <x:c r="O93" s="21" t="str">
        <x:v>NA</x:v>
      </x:c>
      <x:c r="P93" s="21" t="str"/>
    </x:row>
    <x:row r="94" ht="74" customHeight="1">
      <x:c r="A94" s="7" t="str">
        <x:v>Education, jobs &amp; skills</x:v>
      </x:c>
      <x:c r="B94" s="7" t="str">
        <x:v>A level average scores</x:v>
      </x:c>
      <x:c r="C94" s="7" t="str">
        <x:v>Yes</x:v>
      </x:c>
      <x:c r="D94" s="18" t="n">
        <x:v>34.1</x:v>
      </x:c>
      <x:c r="E94" s="20" t="str">
        <x:v>Per A level student</x:v>
      </x:c>
      <x:c r="F94" s="19" t="n">
        <x:v>5</x:v>
      </x:c>
      <x:c r="G94" s="19" t="n">
        <x:v>78</x:v>
      </x:c>
      <x:c r="H94" s="18" t="str">
        <x:v>NA</x:v>
      </x:c>
      <x:c r="I94" s="18" t="n">
        <x:v>39.1</x:v>
      </x:c>
      <x:c r="J94" s="18" t="n">
        <x:v>37</x:v>
      </x:c>
      <x:c r="K94" s="18" t="n">
        <x:v>33</x:v>
      </x:c>
      <x:c r="L94" s="7" t="str">
        <x:v>See annex</x:v>
      </x:c>
      <x:c r="M94" s="7" t="str">
        <x:v>NA</x:v>
      </x:c>
      <x:c r="N94" s="7" t="str">
        <x:v>NA</x:v>
      </x:c>
      <x:c r="O94" s="7" t="str">
        <x:v>NA</x:v>
      </x:c>
      <x:c r="P94" s="7" t="str">
        <x:v>Source description is unavailable. Consult the evidence annex for definition and period.</x:v>
      </x:c>
    </x:row>
    <x:row r="95" ht="74" customHeight="1">
      <x:c r="A95" s="21" t="str">
        <x:v>Care</x:v>
      </x:c>
      <x:c r="B95" s="21" t="str">
        <x:v>Children in Need</x:v>
      </x:c>
      <x:c r="C95" s="21" t="str">
        <x:v>No</x:v>
      </x:c>
      <x:c r="D95" s="22" t="n">
        <x:v>235</x:v>
      </x:c>
      <x:c r="E95" s="23" t="str">
        <x:v>Rate per 10,000 children (0 to 17)</x:v>
      </x:c>
      <x:c r="F95" s="24" t="str">
        <x:v>NA</x:v>
      </x:c>
      <x:c r="G95" s="24" t="n">
        <x:v>138</x:v>
      </x:c>
      <x:c r="H95" s="22" t="n">
        <x:v>153</x:v>
      </x:c>
      <x:c r="I95" s="22" t="n">
        <x:v>219</x:v>
      </x:c>
      <x:c r="J95" s="22" t="n">
        <x:v>313</x:v>
      </x:c>
      <x:c r="K95" s="22" t="n">
        <x:v>339</x:v>
      </x:c>
      <x:c r="L95" s="21" t="str">
        <x:v>2025</x:v>
      </x:c>
      <x:c r="M95" s="21" t="str">
        <x:v>Children in need per 10,000 children, 2025</x:v>
      </x:c>
      <x:c r="N95" s="21" t="str">
        <x:v>DfE</x:v>
      </x:c>
      <x:c r="O95" s="21" t="str">
        <x:v>NA</x:v>
      </x:c>
      <x:c r="P95" s="21" t="str"/>
    </x:row>
    <x:row r="96" ht="74" customHeight="1">
      <x:c r="A96" s="7" t="str">
        <x:v>Care</x:v>
      </x:c>
      <x:c r="B96" s="7" t="str">
        <x:v>Children on Child Protection Plans</x:v>
      </x:c>
      <x:c r="C96" s="7" t="str">
        <x:v>No</x:v>
      </x:c>
      <x:c r="D96" s="18" t="n">
        <x:v>27</x:v>
      </x:c>
      <x:c r="E96" s="20" t="str">
        <x:v>Rate per 10,000 children (0 to 17)</x:v>
      </x:c>
      <x:c r="F96" s="19" t="str">
        <x:v>NA</x:v>
      </x:c>
      <x:c r="G96" s="19" t="n">
        <x:v>137</x:v>
      </x:c>
      <x:c r="H96" s="18" t="n">
        <x:v>44</x:v>
      </x:c>
      <x:c r="I96" s="18" t="n">
        <x:v>31</x:v>
      </x:c>
      <x:c r="J96" s="18" t="n">
        <x:v>31</x:v>
      </x:c>
      <x:c r="K96" s="18" t="n">
        <x:v>32</x:v>
      </x:c>
      <x:c r="L96" s="7" t="str">
        <x:v>2025</x:v>
      </x:c>
      <x:c r="M96" s="7" t="str">
        <x:v>Children on child protection plans per 10,000 children, 2025</x:v>
      </x:c>
      <x:c r="N96" s="7" t="str">
        <x:v>DfE</x:v>
      </x:c>
      <x:c r="O96" s="7" t="str">
        <x:v>NA</x:v>
      </x:c>
      <x:c r="P96" s="7" t="str"/>
    </x:row>
    <x:row r="97" ht="74" customHeight="1">
      <x:c r="A97" s="21" t="str">
        <x:v>Care</x:v>
      </x:c>
      <x:c r="B97" s="21" t="str">
        <x:v>Looked After Children</x:v>
      </x:c>
      <x:c r="C97" s="21" t="str">
        <x:v>No</x:v>
      </x:c>
      <x:c r="D97" s="22" t="n">
        <x:v>39</x:v>
      </x:c>
      <x:c r="E97" s="23" t="str">
        <x:v>Rate per 10,000 children (0 to 17)</x:v>
      </x:c>
      <x:c r="F97" s="24" t="str">
        <x:v>NA</x:v>
      </x:c>
      <x:c r="G97" s="24" t="n">
        <x:v>136</x:v>
      </x:c>
      <x:c r="H97" s="22" t="n">
        <x:v>73</x:v>
      </x:c>
      <x:c r="I97" s="22" t="n">
        <x:v>27</x:v>
      </x:c>
      <x:c r="J97" s="22" t="n">
        <x:v>33</x:v>
      </x:c>
      <x:c r="K97" s="22" t="n">
        <x:v>41</x:v>
      </x:c>
      <x:c r="L97" s="21" t="str">
        <x:v>2025</x:v>
      </x:c>
      <x:c r="M97" s="21" t="str">
        <x:v>Looked after children per 10,000 children, 2025</x:v>
      </x:c>
      <x:c r="N97" s="21" t="str">
        <x:v>DfE</x:v>
      </x:c>
      <x:c r="O97" s="21" t="str">
        <x:v>NA</x:v>
      </x:c>
      <x:c r="P97" s="21" t="str"/>
    </x:row>
    <x:row r="98" ht="74" customHeight="1">
      <x:c r="A98" s="7" t="str">
        <x:v>Care</x:v>
      </x:c>
      <x:c r="B98" s="7" t="str">
        <x:v>Proportion of unknown or unreported distance in children social care placements</x:v>
      </x:c>
      <x:c r="C98" s="7" t="str">
        <x:v>No</x:v>
      </x:c>
      <x:c r="D98" s="18" t="n">
        <x:v>21.7</x:v>
      </x:c>
      <x:c r="E98" s="20" t="str">
        <x:v>Percentage</x:v>
      </x:c>
      <x:c r="F98" s="19" t="str">
        <x:v>NA</x:v>
      </x:c>
      <x:c r="G98" s="19" t="n">
        <x:v>144</x:v>
      </x:c>
      <x:c r="H98" s="18" t="n">
        <x:v>8.9</x:v>
      </x:c>
      <x:c r="I98" s="18" t="n">
        <x:v>17.4</x:v>
      </x:c>
      <x:c r="J98" s="18" t="n">
        <x:v>7.3</x:v>
      </x:c>
      <x:c r="K98" s="18" t="n">
        <x:v>26.3</x:v>
      </x:c>
      <x:c r="L98" s="7" t="str">
        <x:v>2025</x:v>
      </x:c>
      <x:c r="M98" s="7" t="str">
        <x:v>Percent of data missing on area of care placements, 2025 (lower is better)</x:v>
      </x:c>
      <x:c r="N98" s="7" t="str">
        <x:v>DfE</x:v>
      </x:c>
      <x:c r="O98" s="7" t="str">
        <x:v>NA</x:v>
      </x:c>
      <x:c r="P98" s="7" t="str"/>
    </x:row>
    <x:row r="99" ht="74" customHeight="1">
      <x:c r="A99" s="21" t="str">
        <x:v>Care</x:v>
      </x:c>
      <x:c r="B99" s="21" t="str">
        <x:v>Use of out of area placements</x:v>
      </x:c>
      <x:c r="C99" s="21" t="str">
        <x:v>Yes</x:v>
      </x:c>
      <x:c r="D99" s="22" t="n">
        <x:v>65.4</x:v>
      </x:c>
      <x:c r="E99" s="23" t="str">
        <x:v>Percentage</x:v>
      </x:c>
      <x:c r="F99" s="24" t="n">
        <x:v>2</x:v>
      </x:c>
      <x:c r="G99" s="24" t="n">
        <x:v>129</x:v>
      </x:c>
      <x:c r="H99" s="22" t="n">
        <x:v>49.2</x:v>
      </x:c>
      <x:c r="I99" s="22" t="n">
        <x:v>88.4</x:v>
      </x:c>
      <x:c r="J99" s="22" t="n">
        <x:v>67.3</x:v>
      </x:c>
      <x:c r="K99" s="22" t="n">
        <x:v>51</x:v>
      </x:c>
      <x:c r="L99" s="21" t="str">
        <x:v>2025</x:v>
      </x:c>
      <x:c r="M99" s="21" t="str">
        <x:v>The percent of looked after children who were in a placement outside their home local authority in 2025 (lower is better)</x:v>
      </x:c>
      <x:c r="N99" s="21" t="str">
        <x:v>DfE</x:v>
      </x:c>
      <x:c r="O99" s="21" t="str">
        <x:v>NA</x:v>
      </x:c>
      <x:c r="P99" s="21" t="str"/>
    </x:row>
    <x:row r="100" ht="74" customHeight="1">
      <x:c r="A100" s="7" t="str">
        <x:v>Care</x:v>
      </x:c>
      <x:c r="B100" s="7" t="str">
        <x:v>Number of unaccompanied asylum seeking children</x:v>
      </x:c>
      <x:c r="C100" s="7" t="str">
        <x:v>No</x:v>
      </x:c>
      <x:c r="D100" s="18" t="n">
        <x:v>20.9</x:v>
      </x:c>
      <x:c r="E100" s="20" t="str">
        <x:v>Percentage</x:v>
      </x:c>
      <x:c r="F100" s="19" t="str">
        <x:v>NA</x:v>
      </x:c>
      <x:c r="G100" s="19" t="n">
        <x:v>6</x:v>
      </x:c>
      <x:c r="H100" s="18" t="n">
        <x:v>8</x:v>
      </x:c>
      <x:c r="I100" s="18" t="n">
        <x:v>14</x:v>
      </x:c>
      <x:c r="J100" s="18" t="n">
        <x:v>7.3</x:v>
      </x:c>
      <x:c r="K100" s="18" t="n">
        <x:v>21.8</x:v>
      </x:c>
      <x:c r="L100" s="7" t="str">
        <x:v>2025</x:v>
      </x:c>
      <x:c r="M100" s="7" t="str">
        <x:v>Unaccompanied asylum seeking children as a percent of all looked after children, 2025</x:v>
      </x:c>
      <x:c r="N100" s="7" t="str">
        <x:v>DfE</x:v>
      </x:c>
      <x:c r="O100" s="7" t="str">
        <x:v>NA</x:v>
      </x:c>
      <x:c r="P100" s="7" t="str"/>
    </x:row>
    <x:row r="101" ht="74" customHeight="1">
      <x:c r="A101" s="21" t="str">
        <x:v>Care</x:v>
      </x:c>
      <x:c r="B101" s="21" t="str">
        <x:v>Care placement instability</x:v>
      </x:c>
      <x:c r="C101" s="21" t="str">
        <x:v>Yes</x:v>
      </x:c>
      <x:c r="D101" s="22" t="n">
        <x:v>10.6</x:v>
      </x:c>
      <x:c r="E101" s="23" t="str">
        <x:v>Percentage</x:v>
      </x:c>
      <x:c r="F101" s="24" t="n">
        <x:v>5</x:v>
      </x:c>
      <x:c r="G101" s="24" t="n">
        <x:v>77</x:v>
      </x:c>
      <x:c r="H101" s="22" t="n">
        <x:v>10</x:v>
      </x:c>
      <x:c r="I101" s="22" t="n">
        <x:v>7.4</x:v>
      </x:c>
      <x:c r="J101" s="22" t="n">
        <x:v>13.5</x:v>
      </x:c>
      <x:c r="K101" s="22" t="n">
        <x:v>9.3</x:v>
      </x:c>
      <x:c r="L101" s="21" t="str">
        <x:v>2025</x:v>
      </x:c>
      <x:c r="M101" s="21" t="str">
        <x:v>The percent of looked after children who had three or more placements in 2025 (lower is better)</x:v>
      </x:c>
      <x:c r="N101" s="21" t="str">
        <x:v>DfE</x:v>
      </x:c>
      <x:c r="O101" s="21" t="str">
        <x:v>NA</x:v>
      </x:c>
      <x:c r="P101" s="21" t="str"/>
    </x:row>
    <x:row r="102" ht="74" customHeight="1">
      <x:c r="A102" s="7" t="str">
        <x:v>Care</x:v>
      </x:c>
      <x:c r="B102" s="7" t="str">
        <x:v>School placement instability</x:v>
      </x:c>
      <x:c r="C102" s="7" t="str">
        <x:v>Yes</x:v>
      </x:c>
      <x:c r="D102" s="18" t="n">
        <x:v>10.3</x:v>
      </x:c>
      <x:c r="E102" s="20" t="str">
        <x:v>Percentage</x:v>
      </x:c>
      <x:c r="F102" s="19" t="n">
        <x:v>2</x:v>
      </x:c>
      <x:c r="G102" s="19" t="n">
        <x:v>121</x:v>
      </x:c>
      <x:c r="H102" s="18" t="n">
        <x:v>8</x:v>
      </x:c>
      <x:c r="I102" s="18" t="n">
        <x:v>11.3</x:v>
      </x:c>
      <x:c r="J102" s="18" t="n">
        <x:v>6.8</x:v>
      </x:c>
      <x:c r="K102" s="18" t="n">
        <x:v>11.3</x:v>
      </x:c>
      <x:c r="L102" s="7" t="str">
        <x:v>2025</x:v>
      </x:c>
      <x:c r="M102" s="7" t="str">
        <x:v>The percent of looked after children who had one or more mid-year school moves in 2025 (lower is better)</x:v>
      </x:c>
      <x:c r="N102" s="7" t="str">
        <x:v>DfE</x:v>
      </x:c>
      <x:c r="O102" s="7" t="str">
        <x:v>NA</x:v>
      </x:c>
      <x:c r="P102" s="7" t="str"/>
    </x:row>
    <x:row r="103" ht="74" customHeight="1">
      <x:c r="A103" s="21" t="str">
        <x:v>Care</x:v>
      </x:c>
      <x:c r="B103" s="21" t="str">
        <x:v>Social worker caseload</x:v>
      </x:c>
      <x:c r="C103" s="21" t="str">
        <x:v>No</x:v>
      </x:c>
      <x:c r="D103" s="22" t="n">
        <x:v>13.9</x:v>
      </x:c>
      <x:c r="E103" s="23" t="str">
        <x:v>Average caseload per social worker</x:v>
      </x:c>
      <x:c r="F103" s="24" t="str">
        <x:v>NA</x:v>
      </x:c>
      <x:c r="G103" s="24" t="n">
        <x:v>115</x:v>
      </x:c>
      <x:c r="H103" s="22" t="n">
        <x:v>15.2</x:v>
      </x:c>
      <x:c r="I103" s="22" t="n">
        <x:v>13.9</x:v>
      </x:c>
      <x:c r="J103" s="22" t="n">
        <x:v>12.7</x:v>
      </x:c>
      <x:c r="K103" s="22" t="n">
        <x:v>13.8</x:v>
      </x:c>
      <x:c r="L103" s="21" t="str">
        <x:v>2025</x:v>
      </x:c>
      <x:c r="M103" s="21" t="str">
        <x:v>Social worker average caseloads per FTE social worker, 2025 (lower is better)</x:v>
      </x:c>
      <x:c r="N103" s="21" t="str">
        <x:v>DfE</x:v>
      </x:c>
      <x:c r="O103" s="21" t="str">
        <x:v>NA</x:v>
      </x:c>
      <x:c r="P103" s="21" t="str"/>
    </x:row>
    <x:row r="104" ht="74" customHeight="1">
      <x:c r="A104" s="7" t="str">
        <x:v>Care</x:v>
      </x:c>
      <x:c r="B104" s="7" t="str">
        <x:v>Social worker turnover</x:v>
      </x:c>
      <x:c r="C104" s="7" t="str">
        <x:v>No</x:v>
      </x:c>
      <x:c r="D104" s="18" t="n">
        <x:v>23.6</x:v>
      </x:c>
      <x:c r="E104" s="20" t="str">
        <x:v>Turnover rate</x:v>
      </x:c>
      <x:c r="F104" s="19" t="str">
        <x:v>NA</x:v>
      </x:c>
      <x:c r="G104" s="19" t="n">
        <x:v>54</x:v>
      </x:c>
      <x:c r="H104" s="18" t="n">
        <x:v>11.8</x:v>
      </x:c>
      <x:c r="I104" s="18" t="n">
        <x:v>31.9</x:v>
      </x:c>
      <x:c r="J104" s="18" t="n">
        <x:v>12.4</x:v>
      </x:c>
      <x:c r="K104" s="18" t="n">
        <x:v>29.8</x:v>
      </x:c>
      <x:c r="L104" s="7" t="str">
        <x:v>2025</x:v>
      </x:c>
      <x:c r="M104" s="7" t="str">
        <x:v>Social worker turnover percentage of FTE social workers, 2025 (lower is better)</x:v>
      </x:c>
      <x:c r="N104" s="7" t="str">
        <x:v>DfE</x:v>
      </x:c>
      <x:c r="O104" s="7" t="str">
        <x:v>NA</x:v>
      </x:c>
      <x:c r="P104" s="7" t="str"/>
    </x:row>
    <x:row r="105" ht="74" customHeight="1">
      <x:c r="A105" s="21" t="str">
        <x:v>Care</x:v>
      </x:c>
      <x:c r="B105" s="21" t="str">
        <x:v>Social worker instability</x:v>
      </x:c>
      <x:c r="C105" s="21" t="str">
        <x:v>Yes</x:v>
      </x:c>
      <x:c r="D105" s="22" t="n">
        <x:v>18.3</x:v>
      </x:c>
      <x:c r="E105" s="23" t="str">
        <x:v>Percentage</x:v>
      </x:c>
      <x:c r="F105" s="24" t="n">
        <x:v>8</x:v>
      </x:c>
      <x:c r="G105" s="24" t="n">
        <x:v>40</x:v>
      </x:c>
      <x:c r="H105" s="22" t="n">
        <x:v>24</x:v>
      </x:c>
      <x:c r="I105" s="22" t="n">
        <x:v>30.6</x:v>
      </x:c>
      <x:c r="J105" s="22" t="n">
        <x:v>35.3</x:v>
      </x:c>
      <x:c r="K105" s="22" t="n">
        <x:v>17.3</x:v>
      </x:c>
      <x:c r="L105" s="21" t="str">
        <x:v>2024-25</x:v>
      </x:c>
      <x:c r="M105" s="21" t="str">
        <x:v>The percent of looked after children who had three or more social workers during 2024-25 (lower is better)</x:v>
      </x:c>
      <x:c r="N105" s="21" t="str">
        <x:v>DfE</x:v>
      </x:c>
      <x:c r="O105" s="21" t="str">
        <x:v>NA</x:v>
      </x:c>
      <x:c r="P105" s="21" t="str"/>
    </x:row>
    <x:row r="106" ht="74" customHeight="1">
      <x:c r="A106" s="7" t="str">
        <x:v>Care</x:v>
      </x:c>
      <x:c r="B106" s="7" t="str">
        <x:v>Looked after children's average Attainment 8 score</x:v>
      </x:c>
      <x:c r="C106" s="7" t="str">
        <x:v>No</x:v>
      </x:c>
      <x:c r="D106" s="18" t="n">
        <x:v>18.6</x:v>
      </x:c>
      <x:c r="E106" s="20" t="str">
        <x:v>Average score</x:v>
      </x:c>
      <x:c r="F106" s="19" t="str">
        <x:v>NA</x:v>
      </x:c>
      <x:c r="G106" s="19" t="n">
        <x:v>57</x:v>
      </x:c>
      <x:c r="H106" s="18" t="n">
        <x:v>17.3</x:v>
      </x:c>
      <x:c r="I106" s="18" t="n">
        <x:v>5.5</x:v>
      </x:c>
      <x:c r="J106" s="18" t="n">
        <x:v>19.1</x:v>
      </x:c>
      <x:c r="K106" s="18" t="n">
        <x:v>22.7</x:v>
      </x:c>
      <x:c r="L106" s="7" t="str">
        <x:v>See annex</x:v>
      </x:c>
      <x:c r="M106" s="7" t="str">
        <x:v>Average score out of 90 for looked after children in Attainment 8 at Key Stage 4 (higher is better)</x:v>
      </x:c>
      <x:c r="N106" s="7" t="str">
        <x:v>DfE</x:v>
      </x:c>
      <x:c r="O106" s="7" t="str">
        <x:v>NA</x:v>
      </x:c>
      <x:c r="P106" s="7" t="str"/>
    </x:row>
    <x:row r="107" ht="74" customHeight="1">
      <x:c r="A107" s="21" t="str">
        <x:v>Care</x:v>
      </x:c>
      <x:c r="B107" s="21" t="str">
        <x:v>Number of care leavers (17 to 21)</x:v>
      </x:c>
      <x:c r="C107" s="21" t="str">
        <x:v>No</x:v>
      </x:c>
      <x:c r="D107" s="22" t="n">
        <x:v>23</x:v>
      </x:c>
      <x:c r="E107" s="23" t="str">
        <x:v>Rate per 1,000 (17 to 21)</x:v>
      </x:c>
      <x:c r="F107" s="24" t="str">
        <x:v>NA</x:v>
      </x:c>
      <x:c r="G107" s="24" t="n">
        <x:v>15</x:v>
      </x:c>
      <x:c r="H107" s="22" t="n">
        <x:v>17</x:v>
      </x:c>
      <x:c r="I107" s="22" t="n">
        <x:v>17</x:v>
      </x:c>
      <x:c r="J107" s="22" t="n">
        <x:v>13</x:v>
      </x:c>
      <x:c r="K107" s="22" t="n">
        <x:v>23</x:v>
      </x:c>
      <x:c r="L107" s="21" t="str">
        <x:v>2025</x:v>
      </x:c>
      <x:c r="M107" s="21" t="str">
        <x:v>Care leavers aged 17 to 21 per 1,000 young people, 2025</x:v>
      </x:c>
      <x:c r="N107" s="21" t="str">
        <x:v>DfE</x:v>
      </x:c>
      <x:c r="O107" s="21" t="str">
        <x:v>NA</x:v>
      </x:c>
      <x:c r="P107" s="21" t="str"/>
    </x:row>
    <x:row r="108" ht="74" customHeight="1">
      <x:c r="A108" s="7" t="str">
        <x:v>Care</x:v>
      </x:c>
      <x:c r="B108" s="7" t="str">
        <x:v>Percent of care leavers in touch with local authority</x:v>
      </x:c>
      <x:c r="C108" s="7" t="str">
        <x:v>Yes</x:v>
      </x:c>
      <x:c r="D108" s="18" t="n">
        <x:v>91</x:v>
      </x:c>
      <x:c r="E108" s="20" t="str">
        <x:v>Percentage</x:v>
      </x:c>
      <x:c r="F108" s="19" t="n">
        <x:v>9</x:v>
      </x:c>
      <x:c r="G108" s="19" t="n">
        <x:v>121</x:v>
      </x:c>
      <x:c r="H108" s="18" t="n">
        <x:v>93</x:v>
      </x:c>
      <x:c r="I108" s="18" t="n">
        <x:v>97</x:v>
      </x:c>
      <x:c r="J108" s="18" t="n">
        <x:v>99</x:v>
      </x:c>
      <x:c r="K108" s="18" t="n">
        <x:v>85</x:v>
      </x:c>
      <x:c r="L108" s="7" t="str">
        <x:v>2025</x:v>
      </x:c>
      <x:c r="M108" s="7" t="str">
        <x:v>Percent of care leavers aged 17 to 21 in touch with their local authority in 2025 (higher is better)</x:v>
      </x:c>
      <x:c r="N108" s="7" t="str">
        <x:v>DfE</x:v>
      </x:c>
      <x:c r="O108" s="7" t="str">
        <x:v>NA</x:v>
      </x:c>
      <x:c r="P108" s="7" t="str"/>
    </x:row>
    <x:row r="109" ht="74" customHeight="1">
      <x:c r="A109" s="21" t="str">
        <x:v>Care</x:v>
      </x:c>
      <x:c r="B109" s="21" t="str">
        <x:v>Number of care leavers (22 to 25)</x:v>
      </x:c>
      <x:c r="C109" s="21" t="str">
        <x:v>No</x:v>
      </x:c>
      <x:c r="D109" s="22" t="n">
        <x:v>17</x:v>
      </x:c>
      <x:c r="E109" s="23" t="str">
        <x:v>Rate per 1,000 (22 to 25)</x:v>
      </x:c>
      <x:c r="F109" s="24" t="str">
        <x:v>NA</x:v>
      </x:c>
      <x:c r="G109" s="24" t="n">
        <x:v>54</x:v>
      </x:c>
      <x:c r="H109" s="22" t="n">
        <x:v>16</x:v>
      </x:c>
      <x:c r="I109" s="22" t="n">
        <x:v>16</x:v>
      </x:c>
      <x:c r="J109" s="22" t="n">
        <x:v>13</x:v>
      </x:c>
      <x:c r="K109" s="22" t="n">
        <x:v>20</x:v>
      </x:c>
      <x:c r="L109" s="21" t="str">
        <x:v>2025</x:v>
      </x:c>
      <x:c r="M109" s="21" t="str">
        <x:v>Care leavers aged 22 to 25 per 1,000 young people, 2025</x:v>
      </x:c>
      <x:c r="N109" s="21" t="str">
        <x:v>DfE</x:v>
      </x:c>
      <x:c r="O109" s="21" t="str">
        <x:v>NA</x:v>
      </x:c>
      <x:c r="P109" s="21" t="str"/>
    </x:row>
    <x:row r="110" ht="74" customHeight="1">
      <x:c r="A110" s="7" t="str">
        <x:v>Care</x:v>
      </x:c>
      <x:c r="B110" s="7" t="str">
        <x:v>Percent of care leavers in suitable accommodation</x:v>
      </x:c>
      <x:c r="C110" s="7" t="str">
        <x:v>Yes</x:v>
      </x:c>
      <x:c r="D110" s="18" t="n">
        <x:v>90.3</x:v>
      </x:c>
      <x:c r="E110" s="20" t="str">
        <x:v>Percentage</x:v>
      </x:c>
      <x:c r="F110" s="19" t="n">
        <x:v>4</x:v>
      </x:c>
      <x:c r="G110" s="19" t="n">
        <x:v>80</x:v>
      </x:c>
      <x:c r="H110" s="18" t="n">
        <x:v>89</x:v>
      </x:c>
      <x:c r="I110" s="18" t="str">
        <x:v>NA</x:v>
      </x:c>
      <x:c r="J110" s="18" t="n">
        <x:v>94.2</x:v>
      </x:c>
      <x:c r="K110" s="18" t="n">
        <x:v>90</x:v>
      </x:c>
      <x:c r="L110" s="7" t="str">
        <x:v>2025</x:v>
      </x:c>
      <x:c r="M110" s="7" t="str">
        <x:v>The percent of care leavers aged 17 to 21 who were in suitable accommodation in 2025 (higher is better)</x:v>
      </x:c>
      <x:c r="N110" s="7" t="str">
        <x:v>DfE</x:v>
      </x:c>
      <x:c r="O110" s="7" t="str">
        <x:v>NA</x:v>
      </x:c>
      <x:c r="P110" s="7" t="str"/>
    </x:row>
    <x:row r="111" ht="74" customHeight="1">
      <x:c r="A111" s="21" t="str">
        <x:v>Care</x:v>
      </x:c>
      <x:c r="B111" s="21" t="str">
        <x:v>Percent of care leavers not in education, employment or training</x:v>
      </x:c>
      <x:c r="C111" s="21" t="str">
        <x:v>Yes</x:v>
      </x:c>
      <x:c r="D111" s="22" t="n">
        <x:v>38.5</x:v>
      </x:c>
      <x:c r="E111" s="23" t="str">
        <x:v>Percentage</x:v>
      </x:c>
      <x:c r="F111" s="24" t="n">
        <x:v>5</x:v>
      </x:c>
      <x:c r="G111" s="24" t="n">
        <x:v>82</x:v>
      </x:c>
      <x:c r="H111" s="22" t="n">
        <x:v>40</x:v>
      </x:c>
      <x:c r="I111" s="22" t="n">
        <x:v>36.1</x:v>
      </x:c>
      <x:c r="J111" s="22" t="n">
        <x:v>35.6</x:v>
      </x:c>
      <x:c r="K111" s="22" t="n">
        <x:v>36</x:v>
      </x:c>
      <x:c r="L111" s="21" t="str">
        <x:v>2025</x:v>
      </x:c>
      <x:c r="M111" s="21" t="str">
        <x:v>The percent of care leavers aged 17 to 21 who were not in education, employment or training in 2025 (lower is better)</x:v>
      </x:c>
      <x:c r="N111" s="21" t="str">
        <x:v>DfE</x:v>
      </x:c>
      <x:c r="O111" s="21" t="str">
        <x:v>NA</x:v>
      </x:c>
      <x:c r="P111" s="21" t="str"/>
    </x:row>
    <x:row r="112" ht="74" customHeight="1">
      <x:c r="A112" s="7" t="str">
        <x:v>Care</x:v>
      </x:c>
      <x:c r="B112" s="7" t="str">
        <x:v>Access to a child contact centre</x:v>
      </x:c>
      <x:c r="C112" s="7" t="str">
        <x:v>No</x:v>
      </x:c>
      <x:c r="D112" s="18" t="str">
        <x:v>No</x:v>
      </x:c>
      <x:c r="E112" s="20" t="str">
        <x:v>Local authority response</x:v>
      </x:c>
      <x:c r="F112" s="19" t="str">
        <x:v>NA</x:v>
      </x:c>
      <x:c r="G112" s="19" t="str">
        <x:v>NA</x:v>
      </x:c>
      <x:c r="H112" s="18" t="n">
        <x:v>95</x:v>
      </x:c>
      <x:c r="I112" s="18" t="str">
        <x:v>Yes</x:v>
      </x:c>
      <x:c r="J112" s="18" t="str">
        <x:v>Yes</x:v>
      </x:c>
      <x:c r="K112" s="18" t="str">
        <x:v>Yes</x:v>
      </x:c>
      <x:c r="L112" s="7" t="str">
        <x:v>2025</x:v>
      </x:c>
      <x:c r="M112" s="7" t="str">
        <x:v>Whether or not the local authority told the Children's Commissioner in 2025 that it had a child contact centre (higher is better)</x:v>
      </x:c>
      <x:c r="N112" s="7" t="str">
        <x:v>Children's Commissioner</x:v>
      </x:c>
      <x:c r="O112" s="7" t="str">
        <x:v>97% of local authorities reported that they provide a child contact centre</x:v>
      </x:c>
      <x:c r="P112" s="7" t="str"/>
    </x:row>
    <x:row r="113" ht="74" customHeight="1">
      <x:c r="A113" s="21" t="str">
        <x:v>Care</x:v>
      </x:c>
      <x:c r="B113" s="21" t="str">
        <x:v>Access to Children in Care Council</x:v>
      </x:c>
      <x:c r="C113" s="21" t="str">
        <x:v>Yes</x:v>
      </x:c>
      <x:c r="D113" s="22" t="str">
        <x:v>No</x:v>
      </x:c>
      <x:c r="E113" s="23" t="str">
        <x:v>Local authority response</x:v>
      </x:c>
      <x:c r="F113" s="24" t="n">
        <x:v>0</x:v>
      </x:c>
      <x:c r="G113" s="24" t="str">
        <x:v>NA</x:v>
      </x:c>
      <x:c r="H113" s="22" t="n">
        <x:v>82</x:v>
      </x:c>
      <x:c r="I113" s="22" t="str">
        <x:v>Yes</x:v>
      </x:c>
      <x:c r="J113" s="22" t="str">
        <x:v>Yes</x:v>
      </x:c>
      <x:c r="K113" s="22" t="str">
        <x:v>Yes</x:v>
      </x:c>
      <x:c r="L113" s="21" t="str">
        <x:v>2025</x:v>
      </x:c>
      <x:c r="M113" s="21" t="str">
        <x:v>Whether or not the local authority told the Children's Commissioner in 2025 it provides a Children in Care council</x:v>
      </x:c>
      <x:c r="N113" s="21" t="str">
        <x:v>Children's Commissioner</x:v>
      </x:c>
      <x:c r="O113" s="21" t="str">
        <x:v>83% of local authorities reported that they provide a children in care council</x:v>
      </x:c>
      <x:c r="P113" s="21" t="str">
        <x:v>Verify the original 2025 council response, service definition, delivery arrangements and current access. No records a reported absence, not a verified service audit.</x:v>
      </x:c>
    </x:row>
    <x:row r="114" ht="74" customHeight="1">
      <x:c r="A114" s="7" t="str">
        <x:v>Care</x:v>
      </x:c>
      <x:c r="B114" s="7" t="str">
        <x:v>Access to specialist and targeted support for looked after children</x:v>
      </x:c>
      <x:c r="C114" s="7" t="str">
        <x:v>Yes</x:v>
      </x:c>
      <x:c r="D114" s="18" t="str">
        <x:v>No</x:v>
      </x:c>
      <x:c r="E114" s="20" t="str">
        <x:v>Local authority response</x:v>
      </x:c>
      <x:c r="F114" s="19" t="n">
        <x:v>0</x:v>
      </x:c>
      <x:c r="G114" s="19" t="str">
        <x:v>NA</x:v>
      </x:c>
      <x:c r="H114" s="18" t="n">
        <x:v>91</x:v>
      </x:c>
      <x:c r="I114" s="18" t="str">
        <x:v>Yes</x:v>
      </x:c>
      <x:c r="J114" s="18" t="str">
        <x:v>Yes</x:v>
      </x:c>
      <x:c r="K114" s="18" t="str">
        <x:v>Yes</x:v>
      </x:c>
      <x:c r="L114" s="7" t="str">
        <x:v>2025</x:v>
      </x:c>
      <x:c r="M114" s="7" t="str">
        <x:v>Whether or not the local authority told the Children's Commissioner in 2025 it provides targeted support or a youth group for looked after children</x:v>
      </x:c>
      <x:c r="N114" s="7" t="str">
        <x:v>Children's Commissioner</x:v>
      </x:c>
      <x:c r="O114" s="7" t="str">
        <x:v>92% of local authorities reported that they provide targeted support or youth group for looked after children</x:v>
      </x:c>
      <x:c r="P114" s="7" t="str">
        <x:v>Verify the original 2025 council response, service definition, delivery arrangements and current access. No records a reported absence, not a verified service audit.</x:v>
      </x:c>
    </x:row>
    <x:row r="115" ht="74" customHeight="1">
      <x:c r="A115" s="21" t="str">
        <x:v>Care</x:v>
      </x:c>
      <x:c r="B115" s="21" t="str">
        <x:v>Access to independent advocacy services for looked after children</x:v>
      </x:c>
      <x:c r="C115" s="21" t="str">
        <x:v>Yes</x:v>
      </x:c>
      <x:c r="D115" s="22" t="str">
        <x:v>Yes</x:v>
      </x:c>
      <x:c r="E115" s="23" t="str">
        <x:v>Local authority response</x:v>
      </x:c>
      <x:c r="F115" s="24" t="n">
        <x:v>10</x:v>
      </x:c>
      <x:c r="G115" s="24" t="str">
        <x:v>NA</x:v>
      </x:c>
      <x:c r="H115" s="22" t="n">
        <x:v>99</x:v>
      </x:c>
      <x:c r="I115" s="22" t="str">
        <x:v>Yes</x:v>
      </x:c>
      <x:c r="J115" s="22" t="str">
        <x:v>Yes</x:v>
      </x:c>
      <x:c r="K115" s="22" t="str">
        <x:v>Yes</x:v>
      </x:c>
      <x:c r="L115" s="21" t="str">
        <x:v>2025</x:v>
      </x:c>
      <x:c r="M115" s="21" t="str">
        <x:v>Whether or not the local authority told the Children's Commissioner in 2025 it provides access to an independent advocate service for looked after children</x:v>
      </x:c>
      <x:c r="N115" s="21" t="str">
        <x:v>Children's Commissioner</x:v>
      </x:c>
      <x:c r="O115" s="21" t="str">
        <x:v>100% of local authorities reported that they provide independent advocacy for looked after children</x:v>
      </x:c>
      <x:c r="P115" s="21" t="str"/>
    </x:row>
    <x:row r="116" ht="74" customHeight="1">
      <x:c r="A116" s="7" t="str">
        <x:v>Care</x:v>
      </x:c>
      <x:c r="B116" s="7" t="str">
        <x:v>Access to independent advocacy services for wider groups</x:v>
      </x:c>
      <x:c r="C116" s="7" t="str">
        <x:v>Yes</x:v>
      </x:c>
      <x:c r="D116" s="18" t="n">
        <x:v>10</x:v>
      </x:c>
      <x:c r="E116" s="20" t="str">
        <x:v>Indexed score</x:v>
      </x:c>
      <x:c r="F116" s="19" t="n">
        <x:v>10</x:v>
      </x:c>
      <x:c r="G116" s="19" t="n">
        <x:v>1</x:v>
      </x:c>
      <x:c r="H116" s="18" t="n">
        <x:v>47</x:v>
      </x:c>
      <x:c r="I116" s="18" t="n">
        <x:v>10</x:v>
      </x:c>
      <x:c r="J116" s="18" t="n">
        <x:v>7</x:v>
      </x:c>
      <x:c r="K116" s="18" t="n">
        <x:v>10</x:v>
      </x:c>
      <x:c r="L116" s="7" t="str">
        <x:v>2025</x:v>
      </x:c>
      <x:c r="M116" s="7" t="str">
        <x:v>Whether or not the local authority told the Children's Commissioner in 2025 it provides access to an independent advocate service for six groups of vulnerable children (higher is better)</x:v>
      </x:c>
      <x:c r="N116" s="7" t="str">
        <x:v>Children's Commissioner</x:v>
      </x:c>
      <x:c r="O116" s="7" t="str">
        <x:v>48% of local authorities reported that they provide independent advocacy for all the wider (non statutory) groups of children</x:v>
      </x:c>
      <x:c r="P116" s="7" t="str"/>
    </x:row>
    <x:row r="117" ht="74" customHeight="1">
      <x:c r="A117" s="21" t="str">
        <x:v>Care</x:v>
      </x:c>
      <x:c r="B117" s="21" t="str">
        <x:v>Access to independent advocacy services for care leavers</x:v>
      </x:c>
      <x:c r="C117" s="21" t="str">
        <x:v>Yes</x:v>
      </x:c>
      <x:c r="D117" s="22" t="str">
        <x:v>Yes</x:v>
      </x:c>
      <x:c r="E117" s="23" t="str">
        <x:v>Local authority response</x:v>
      </x:c>
      <x:c r="F117" s="24" t="n">
        <x:v>10</x:v>
      </x:c>
      <x:c r="G117" s="24" t="str">
        <x:v>NA</x:v>
      </x:c>
      <x:c r="H117" s="22" t="n">
        <x:v>93</x:v>
      </x:c>
      <x:c r="I117" s="22" t="str">
        <x:v>Yes</x:v>
      </x:c>
      <x:c r="J117" s="22" t="str">
        <x:v>Yes</x:v>
      </x:c>
      <x:c r="K117" s="22" t="str">
        <x:v>Yes</x:v>
      </x:c>
      <x:c r="L117" s="21" t="str">
        <x:v>2025</x:v>
      </x:c>
      <x:c r="M117" s="21" t="str">
        <x:v>Whether or not the local authority told the Children's Commissioner in 2025 it provides access to an independent advocate service for care leavers</x:v>
      </x:c>
      <x:c r="N117" s="21" t="str">
        <x:v>Children's Commissioner</x:v>
      </x:c>
      <x:c r="O117" s="21" t="str">
        <x:v>94% of local authorities reported that they provide independent advocacy for care leavers</x:v>
      </x:c>
      <x:c r="P117" s="21" t="str"/>
    </x:row>
    <x:row r="118" ht="74" customHeight="1">
      <x:c r="A118" s="7" t="str">
        <x:v>Care</x:v>
      </x:c>
      <x:c r="B118" s="7" t="str">
        <x:v>Access to specialist and targeted support for care leavers</x:v>
      </x:c>
      <x:c r="C118" s="7" t="str">
        <x:v>Yes</x:v>
      </x:c>
      <x:c r="D118" s="18" t="str">
        <x:v>No</x:v>
      </x:c>
      <x:c r="E118" s="20" t="str">
        <x:v>Local authority response</x:v>
      </x:c>
      <x:c r="F118" s="19" t="n">
        <x:v>0</x:v>
      </x:c>
      <x:c r="G118" s="19" t="str">
        <x:v>NA</x:v>
      </x:c>
      <x:c r="H118" s="18" t="n">
        <x:v>91</x:v>
      </x:c>
      <x:c r="I118" s="18" t="str">
        <x:v>Yes</x:v>
      </x:c>
      <x:c r="J118" s="18" t="str">
        <x:v>Yes</x:v>
      </x:c>
      <x:c r="K118" s="18" t="str">
        <x:v>Yes</x:v>
      </x:c>
      <x:c r="L118" s="7" t="str">
        <x:v>2025</x:v>
      </x:c>
      <x:c r="M118" s="7" t="str">
        <x:v>Whether or not the local authority told the Children's Commissioner in 2025 it provides targeted support or a youth group for care leavers</x:v>
      </x:c>
      <x:c r="N118" s="7" t="str">
        <x:v>Children's Commissioner</x:v>
      </x:c>
      <x:c r="O118" s="7" t="str">
        <x:v>92% of local authorities reported that they provide targeted support or youth group for care leavers</x:v>
      </x:c>
      <x:c r="P118" s="7" t="str">
        <x:v>Verify the original 2025 council response, service definition, delivery arrangements and current access. No records a reported absence, not a verified service audit.</x:v>
      </x:c>
    </x:row>
    <x:row r="119" ht="74" customHeight="1">
      <x:c r="A119" s="21" t="str">
        <x:v>Care</x:v>
      </x:c>
      <x:c r="B119" s="21" t="str">
        <x:v>Specialist and targeted support for UASC</x:v>
      </x:c>
      <x:c r="C119" s="21" t="str">
        <x:v>Yes</x:v>
      </x:c>
      <x:c r="D119" s="22" t="str">
        <x:v>No</x:v>
      </x:c>
      <x:c r="E119" s="23" t="str">
        <x:v>Local authority response</x:v>
      </x:c>
      <x:c r="F119" s="24" t="n">
        <x:v>0</x:v>
      </x:c>
      <x:c r="G119" s="24" t="str">
        <x:v>NA</x:v>
      </x:c>
      <x:c r="H119" s="22" t="n">
        <x:v>75</x:v>
      </x:c>
      <x:c r="I119" s="22" t="str">
        <x:v>Yes</x:v>
      </x:c>
      <x:c r="J119" s="22" t="str">
        <x:v>No</x:v>
      </x:c>
      <x:c r="K119" s="22" t="str">
        <x:v>Yes</x:v>
      </x:c>
      <x:c r="L119" s="21" t="str">
        <x:v>2025</x:v>
      </x:c>
      <x:c r="M119" s="21" t="str">
        <x:v>Whether or not the local authority told the Children's Commissioner in 2025 it provides targeted support or a youth group for asylum seeking children</x:v>
      </x:c>
      <x:c r="N119" s="21" t="str">
        <x:v>Children's Commissioner</x:v>
      </x:c>
      <x:c r="O119" s="21" t="str">
        <x:v>77% of local authorities reported that they provide targeted support or youth group for UASC</x:v>
      </x:c>
      <x:c r="P119" s="21" t="str">
        <x:v>Verify the original 2025 council response, service definition, delivery arrangements and current access. No records a reported absence, not a verified service audit.</x:v>
      </x:c>
    </x:row>
    <x:row r="120" ht="74" customHeight="1">
      <x:c r="A120" s="7" t="str">
        <x:v>Community</x:v>
      </x:c>
      <x:c r="B120" s="7" t="str">
        <x:v>Number of children who went missing</x:v>
      </x:c>
      <x:c r="C120" s="7" t="str">
        <x:v>Yes</x:v>
      </x:c>
      <x:c r="D120" s="18" t="n">
        <x:v>40</x:v>
      </x:c>
      <x:c r="E120" s="20" t="str">
        <x:v>Rate per 10,000 children (0 to 17)</x:v>
      </x:c>
      <x:c r="F120" s="19" t="n">
        <x:v>9</x:v>
      </x:c>
      <x:c r="G120" s="19" t="n">
        <x:v>26</x:v>
      </x:c>
      <x:c r="H120" s="18" t="n">
        <x:v>55</x:v>
      </x:c>
      <x:c r="I120" s="18" t="n">
        <x:v>40</x:v>
      </x:c>
      <x:c r="J120" s="18" t="n">
        <x:v>40</x:v>
      </x:c>
      <x:c r="K120" s="18" t="n">
        <x:v>40</x:v>
      </x:c>
      <x:c r="L120" s="7" t="str">
        <x:v>2024-25</x:v>
      </x:c>
      <x:c r="M120" s="7" t="str">
        <x:v>Number of children who went missing in 2024-25 as recorded by police forces as a rate per 10,000 children (lower is better)</x:v>
      </x:c>
      <x:c r="N120" s="7" t="str">
        <x:v>National Crime Agency</x:v>
      </x:c>
      <x:c r="O120" s="7" t="str">
        <x:v>NA</x:v>
      </x:c>
      <x:c r="P120" s="7" t="str">
        <x:v>Some policing indicators apply a police-force value to every authority covered; not a ward observation.</x:v>
      </x:c>
    </x:row>
    <x:row r="121" ht="74" customHeight="1">
      <x:c r="A121" s="21" t="str">
        <x:v>Community</x:v>
      </x:c>
      <x:c r="B121" s="21" t="str">
        <x:v>Number of children stopped and searched</x:v>
      </x:c>
      <x:c r="C121" s="21" t="str">
        <x:v>Yes</x:v>
      </x:c>
      <x:c r="D121" s="22" t="n">
        <x:v>114</x:v>
      </x:c>
      <x:c r="E121" s="23" t="str">
        <x:v>Rate per 10,000 children (0-17)</x:v>
      </x:c>
      <x:c r="F121" s="24" t="n">
        <x:v>7</x:v>
      </x:c>
      <x:c r="G121" s="24" t="n">
        <x:v>100</x:v>
      </x:c>
      <x:c r="H121" s="22" t="n">
        <x:v>81</x:v>
      </x:c>
      <x:c r="I121" s="22" t="n">
        <x:v>114</x:v>
      </x:c>
      <x:c r="J121" s="22" t="n">
        <x:v>114</x:v>
      </x:c>
      <x:c r="K121" s="22" t="n">
        <x:v>114</x:v>
      </x:c>
      <x:c r="L121" s="21" t="str">
        <x:v>2024-25</x:v>
      </x:c>
      <x:c r="M121" s="21" t="str">
        <x:v>Number of children who were stopped and searched by the police forces in 2024-25 as a rate per 10,000 children (lower is better)</x:v>
      </x:c>
      <x:c r="N121" s="21" t="str">
        <x:v>Home Office</x:v>
      </x:c>
      <x:c r="O121" s="21" t="str">
        <x:v>NA</x:v>
      </x:c>
      <x:c r="P121" s="21" t="str"/>
    </x:row>
    <x:row r="122" ht="74" customHeight="1">
      <x:c r="A122" s="7" t="str">
        <x:v>Community</x:v>
      </x:c>
      <x:c r="B122" s="7" t="str">
        <x:v>Number of arrests of children</x:v>
      </x:c>
      <x:c r="C122" s="7" t="str">
        <x:v>Yes</x:v>
      </x:c>
      <x:c r="D122" s="18" t="n">
        <x:v>45</x:v>
      </x:c>
      <x:c r="E122" s="20" t="str">
        <x:v>Rate per 10,000 children (0-17)</x:v>
      </x:c>
      <x:c r="F122" s="19" t="n">
        <x:v>6</x:v>
      </x:c>
      <x:c r="G122" s="19" t="n">
        <x:v>56</x:v>
      </x:c>
      <x:c r="H122" s="18" t="n">
        <x:v>47</x:v>
      </x:c>
      <x:c r="I122" s="18" t="n">
        <x:v>45</x:v>
      </x:c>
      <x:c r="J122" s="18" t="n">
        <x:v>45</x:v>
      </x:c>
      <x:c r="K122" s="18" t="n">
        <x:v>45</x:v>
      </x:c>
      <x:c r="L122" s="7" t="str">
        <x:v>2024-25</x:v>
      </x:c>
      <x:c r="M122" s="7" t="str">
        <x:v>Number of child arrests by the police forces covering local authorities in 2024-25 as a rate per 10,000 children (lower is better)</x:v>
      </x:c>
      <x:c r="N122" s="7" t="str">
        <x:v>Home Office</x:v>
      </x:c>
      <x:c r="O122" s="7" t="str">
        <x:v>NA</x:v>
      </x:c>
      <x:c r="P122" s="7" t="str"/>
    </x:row>
    <x:row r="123" ht="74" customHeight="1">
      <x:c r="A123" s="21" t="str">
        <x:v>Community</x:v>
      </x:c>
      <x:c r="B123" s="21" t="str">
        <x:v>Use of force by police against children</x:v>
      </x:c>
      <x:c r="C123" s="21" t="str">
        <x:v>Yes</x:v>
      </x:c>
      <x:c r="D123" s="22" t="n">
        <x:v>66</x:v>
      </x:c>
      <x:c r="E123" s="23" t="str">
        <x:v>Rate per 10,000 children (0-17)</x:v>
      </x:c>
      <x:c r="F123" s="24" t="n">
        <x:v>7</x:v>
      </x:c>
      <x:c r="G123" s="24" t="n">
        <x:v>65</x:v>
      </x:c>
      <x:c r="H123" s="22" t="n">
        <x:v>69</x:v>
      </x:c>
      <x:c r="I123" s="22" t="n">
        <x:v>66</x:v>
      </x:c>
      <x:c r="J123" s="22" t="n">
        <x:v>66</x:v>
      </x:c>
      <x:c r="K123" s="22" t="n">
        <x:v>66</x:v>
      </x:c>
      <x:c r="L123" s="21" t="str">
        <x:v>See annex</x:v>
      </x:c>
      <x:c r="M123" s="21" t="str">
        <x:v>Use of force by police forces against children as a rate per 10,000 children, in the local authorities covered by police forces</x:v>
      </x:c>
      <x:c r="N123" s="21" t="str">
        <x:v>Home Office</x:v>
      </x:c>
      <x:c r="O123" s="21" t="str">
        <x:v>NA</x:v>
      </x:c>
      <x:c r="P123" s="21" t="str">
        <x:v>Some policing indicators apply a police-force value to every authority covered; not a ward observation.</x:v>
      </x:c>
    </x:row>
    <x:row r="124" ht="74" customHeight="1">
      <x:c r="A124" s="7" t="str">
        <x:v>Community</x:v>
      </x:c>
      <x:c r="B124" s="7" t="str">
        <x:v>Victims of exploitation referred to the National Referral Mechanism</x:v>
      </x:c>
      <x:c r="C124" s="7" t="str">
        <x:v>Yes</x:v>
      </x:c>
      <x:c r="D124" s="18" t="n">
        <x:v>7</x:v>
      </x:c>
      <x:c r="E124" s="20" t="str">
        <x:v>Rate per 10,000 children (0 to 17)</x:v>
      </x:c>
      <x:c r="F124" s="19" t="n">
        <x:v>6</x:v>
      </x:c>
      <x:c r="G124" s="19" t="n">
        <x:v>113</x:v>
      </x:c>
      <x:c r="H124" s="18" t="n">
        <x:v>4.5</x:v>
      </x:c>
      <x:c r="I124" s="18" t="n">
        <x:v>7</x:v>
      </x:c>
      <x:c r="J124" s="18" t="n">
        <x:v>7</x:v>
      </x:c>
      <x:c r="K124" s="18" t="n">
        <x:v>7</x:v>
      </x:c>
      <x:c r="L124" s="7" t="str">
        <x:v>2024</x:v>
      </x:c>
      <x:c r="M124" s="7" t="str">
        <x:v>Number of potential child victims of modern slavery referred to the National Referral Mechanism in 2024 by police force per 10,000 children (lower is better)</x:v>
      </x:c>
      <x:c r="N124" s="7" t="str">
        <x:v>Home Office</x:v>
      </x:c>
      <x:c r="O124" s="7" t="str">
        <x:v>NA</x:v>
      </x:c>
      <x:c r="P124" s="7" t="str">
        <x:v>Some policing indicators apply a police-force value to every authority covered; not a ward observation.</x:v>
      </x:c>
    </x:row>
    <x:row r="125" ht="74" customHeight="1">
      <x:c r="A125" s="21" t="str">
        <x:v>Community</x:v>
      </x:c>
      <x:c r="B125" s="21" t="str">
        <x:v>Children who feel unsafe in their local area</x:v>
      </x:c>
      <x:c r="C125" s="21" t="str">
        <x:v>Yes</x:v>
      </x:c>
      <x:c r="D125" s="22" t="n">
        <x:v>15.3</x:v>
      </x:c>
      <x:c r="E125" s="23" t="str">
        <x:v>Percentage</x:v>
      </x:c>
      <x:c r="F125" s="24" t="n">
        <x:v>3</x:v>
      </x:c>
      <x:c r="G125" s="24" t="n">
        <x:v>105</x:v>
      </x:c>
      <x:c r="H125" s="22" t="n">
        <x:v>12.3</x:v>
      </x:c>
      <x:c r="I125" s="22" t="n">
        <x:v>7.8</x:v>
      </x:c>
      <x:c r="J125" s="22" t="n">
        <x:v>18.5</x:v>
      </x:c>
      <x:c r="K125" s="22" t="n">
        <x:v>14.3</x:v>
      </x:c>
      <x:c r="L125" s="21" t="str">
        <x:v>2024</x:v>
      </x:c>
      <x:c r="M125" s="21" t="str">
        <x:v>Percent of children who disagreed or strongly disagreed that 'You feel safe in your local area' in the Children's Commissioner's survey The Big Ambition in 2024 (lower is better)</x:v>
      </x:c>
      <x:c r="N125" s="21" t="str">
        <x:v>Children's Commissioner</x:v>
      </x:c>
      <x:c r="O125" s="21" t="str">
        <x:v>NA</x:v>
      </x:c>
      <x:c r="P125" s="21" t="str"/>
    </x:row>
    <x:row r="126" ht="74" customHeight="1">
      <x:c r="A126" s="7" t="str">
        <x:v>Community</x:v>
      </x:c>
      <x:c r="B126" s="7" t="str">
        <x:v>Children who feel unsafe online</x:v>
      </x:c>
      <x:c r="C126" s="7" t="str">
        <x:v>Yes</x:v>
      </x:c>
      <x:c r="D126" s="18" t="n">
        <x:v>14.6</x:v>
      </x:c>
      <x:c r="E126" s="20" t="str">
        <x:v>Percentage</x:v>
      </x:c>
      <x:c r="F126" s="19" t="n">
        <x:v>1</x:v>
      </x:c>
      <x:c r="G126" s="19" t="n">
        <x:v>145</x:v>
      </x:c>
      <x:c r="H126" s="18" t="n">
        <x:v>8.8</x:v>
      </x:c>
      <x:c r="I126" s="18" t="n">
        <x:v>4.1</x:v>
      </x:c>
      <x:c r="J126" s="18" t="n">
        <x:v>9.3</x:v>
      </x:c>
      <x:c r="K126" s="18" t="n">
        <x:v>11.9</x:v>
      </x:c>
      <x:c r="L126" s="7" t="str">
        <x:v>2024</x:v>
      </x:c>
      <x:c r="M126" s="7" t="str">
        <x:v>Percent of children who disagreed or strongly disagreed that 'You feel safe when you go online' in the Children's Commissioner's survey The Big Ambition in 2024 (lower is better)</x:v>
      </x:c>
      <x:c r="N126" s="7" t="str">
        <x:v>Children's Commissioner</x:v>
      </x:c>
      <x:c r="O126" s="7" t="str">
        <x:v>NA</x:v>
      </x:c>
      <x:c r="P126" s="7" t="str"/>
    </x:row>
    <x:row r="127" ht="74" customHeight="1">
      <x:c r="A127" s="21" t="str">
        <x:v>Community</x:v>
      </x:c>
      <x:c r="B127" s="21" t="str">
        <x:v>Police Community Support Officer (PCSO) or Safer Schools Police Officer (SSO) in schools</x:v>
      </x:c>
      <x:c r="C127" s="21" t="str">
        <x:v>Yes</x:v>
      </x:c>
      <x:c r="D127" s="22" t="n">
        <x:v>5.8</x:v>
      </x:c>
      <x:c r="E127" s="23" t="str">
        <x:v>Percentage</x:v>
      </x:c>
      <x:c r="F127" s="24" t="n">
        <x:v>3</x:v>
      </x:c>
      <x:c r="G127" s="24" t="n">
        <x:v>25</x:v>
      </x:c>
      <x:c r="H127" s="22" t="n">
        <x:v>3</x:v>
      </x:c>
      <x:c r="I127" s="22" t="n">
        <x:v>7.8</x:v>
      </x:c>
      <x:c r="J127" s="22" t="n">
        <x:v>2.8</x:v>
      </x:c>
      <x:c r="K127" s="22" t="n">
        <x:v>6.3</x:v>
      </x:c>
      <x:c r="L127" s="21" t="str">
        <x:v>See annex</x:v>
      </x:c>
      <x:c r="M127" s="21" t="str">
        <x:v>Percentage of schools in the local authority that have a Police Community Support Officer (PCSO) or Safer Schools Police Officer (SSO)</x:v>
      </x:c>
      <x:c r="N127" s="21" t="str">
        <x:v>Children's Commissioner</x:v>
      </x:c>
      <x:c r="O127" s="21" t="str">
        <x:v>NA</x:v>
      </x:c>
      <x:c r="P127" s="21" t="str"/>
    </x:row>
    <x:row r="128" ht="74" customHeight="1">
      <x:c r="A128" s="7" t="str">
        <x:v>Community</x:v>
      </x:c>
      <x:c r="B128" s="7" t="str">
        <x:v>Access to Return Home Interview Services</x:v>
      </x:c>
      <x:c r="C128" s="7" t="str">
        <x:v>Yes</x:v>
      </x:c>
      <x:c r="D128" s="18" t="str">
        <x:v>Yes</x:v>
      </x:c>
      <x:c r="E128" s="20" t="str">
        <x:v>Local authority response</x:v>
      </x:c>
      <x:c r="F128" s="19" t="n">
        <x:v>10</x:v>
      </x:c>
      <x:c r="G128" s="19" t="str">
        <x:v>NA</x:v>
      </x:c>
      <x:c r="H128" s="18" t="n">
        <x:v>93</x:v>
      </x:c>
      <x:c r="I128" s="18" t="str">
        <x:v>Yes</x:v>
      </x:c>
      <x:c r="J128" s="18" t="str">
        <x:v>Yes</x:v>
      </x:c>
      <x:c r="K128" s="18" t="str">
        <x:v>Yes</x:v>
      </x:c>
      <x:c r="L128" s="7" t="str">
        <x:v>2025</x:v>
      </x:c>
      <x:c r="M128" s="7" t="str">
        <x:v>Whether local authorities told the Children's Commissioner in 2025 they offer a return home interview service for children after they go missing</x:v>
      </x:c>
      <x:c r="N128" s="7" t="str">
        <x:v>Children's Commissioner</x:v>
      </x:c>
      <x:c r="O128" s="7" t="str">
        <x:v>94% of local authorities reported that they provide access to return home interviews for children</x:v>
      </x:c>
      <x:c r="P128" s="7" t="str"/>
    </x:row>
    <x:row r="129" ht="74" customHeight="1">
      <x:c r="A129" s="21" t="str">
        <x:v>Community</x:v>
      </x:c>
      <x:c r="B129" s="21" t="str">
        <x:v>Access to Child Independent Domestic Violence Advisors (CIDVA)</x:v>
      </x:c>
      <x:c r="C129" s="21" t="str">
        <x:v>Yes</x:v>
      </x:c>
      <x:c r="D129" s="22" t="str">
        <x:v>No</x:v>
      </x:c>
      <x:c r="E129" s="23" t="str">
        <x:v>Local authority response</x:v>
      </x:c>
      <x:c r="F129" s="24" t="n">
        <x:v>0</x:v>
      </x:c>
      <x:c r="G129" s="24" t="str">
        <x:v>NA</x:v>
      </x:c>
      <x:c r="H129" s="22" t="n">
        <x:v>48</x:v>
      </x:c>
      <x:c r="I129" s="22" t="str">
        <x:v>Yes</x:v>
      </x:c>
      <x:c r="J129" s="22" t="str">
        <x:v>No</x:v>
      </x:c>
      <x:c r="K129" s="22" t="str">
        <x:v>Yes</x:v>
      </x:c>
      <x:c r="L129" s="21" t="str">
        <x:v>2025</x:v>
      </x:c>
      <x:c r="M129" s="21" t="str">
        <x:v>Whether local authorities told the Children's Commissioner in 2025 they provide access to Child Independent Domestic Violence Advisors (CIDVA)</x:v>
      </x:c>
      <x:c r="N129" s="21" t="str">
        <x:v>Children's Commissioner</x:v>
      </x:c>
      <x:c r="O129" s="21" t="str">
        <x:v>50% of local authorities reported that they provide access to CIDVAs</x:v>
      </x:c>
      <x:c r="P129" s="21" t="str">
        <x:v>Verify the original 2025 council response, service definition, delivery arrangements and current access. No records a reported absence, not a verified service audit.</x:v>
      </x:c>
    </x:row>
    <x:row r="130" ht="74" customHeight="1">
      <x:c r="A130" s="7" t="str">
        <x:v>Community</x:v>
      </x:c>
      <x:c r="B130" s="7" t="str">
        <x:v>Access to Child Independent Sexual Violence Advisors (CISVA)</x:v>
      </x:c>
      <x:c r="C130" s="7" t="str">
        <x:v>Yes</x:v>
      </x:c>
      <x:c r="D130" s="18" t="str">
        <x:v>No</x:v>
      </x:c>
      <x:c r="E130" s="20" t="str">
        <x:v>Local authority response</x:v>
      </x:c>
      <x:c r="F130" s="19" t="n">
        <x:v>0</x:v>
      </x:c>
      <x:c r="G130" s="19" t="str">
        <x:v>NA</x:v>
      </x:c>
      <x:c r="H130" s="18" t="n">
        <x:v>32</x:v>
      </x:c>
      <x:c r="I130" s="18" t="str">
        <x:v>No</x:v>
      </x:c>
      <x:c r="J130" s="18" t="str">
        <x:v>No</x:v>
      </x:c>
      <x:c r="K130" s="18" t="str">
        <x:v>No</x:v>
      </x:c>
      <x:c r="L130" s="7" t="str">
        <x:v>2025</x:v>
      </x:c>
      <x:c r="M130" s="7" t="str">
        <x:v>Whether local authorities told the Children's Commissioner in 2025 they provide access to Child Independent Sexual Violence Advisors (CISVA)</x:v>
      </x:c>
      <x:c r="N130" s="7" t="str">
        <x:v>Children's Commissioner</x:v>
      </x:c>
      <x:c r="O130" s="7" t="str">
        <x:v>33% of local authorities reported that they provide access to CISVAs</x:v>
      </x:c>
      <x:c r="P130" s="7" t="str">
        <x:v>Verify the original 2025 council response, service definition, delivery arrangements and current access. No records a reported absence, not a verified service audit.</x:v>
      </x:c>
    </x:row>
    <x:row r="131" ht="74" customHeight="1">
      <x:c r="A131" s="21" t="str">
        <x:v>Community</x:v>
      </x:c>
      <x:c r="B131" s="21" t="str">
        <x:v>Access to targeted support or youth group for children at risk of sexual exploitation</x:v>
      </x:c>
      <x:c r="C131" s="21" t="str">
        <x:v>Yes</x:v>
      </x:c>
      <x:c r="D131" s="22" t="str">
        <x:v>Yes</x:v>
      </x:c>
      <x:c r="E131" s="23" t="str">
        <x:v>Local authority response</x:v>
      </x:c>
      <x:c r="F131" s="24" t="n">
        <x:v>10</x:v>
      </x:c>
      <x:c r="G131" s="24" t="str">
        <x:v>NA</x:v>
      </x:c>
      <x:c r="H131" s="22" t="n">
        <x:v>84</x:v>
      </x:c>
      <x:c r="I131" s="22" t="str">
        <x:v>Yes</x:v>
      </x:c>
      <x:c r="J131" s="22" t="str">
        <x:v>Yes</x:v>
      </x:c>
      <x:c r="K131" s="22" t="str">
        <x:v>Yes</x:v>
      </x:c>
      <x:c r="L131" s="21" t="str">
        <x:v>2025</x:v>
      </x:c>
      <x:c r="M131" s="21" t="str">
        <x:v>Whether or not the local authority told the Children's Commissioner in 2025 it provides targeted support or a youth group for children at risk of sexual exploitation</x:v>
      </x:c>
      <x:c r="N131" s="21" t="str">
        <x:v>Children's Commissioner</x:v>
      </x:c>
      <x:c r="O131" s="21" t="str">
        <x:v>86% of local authorities reported that they provide targeted support or youth group for children at risk of sexual exploitation</x:v>
      </x:c>
      <x:c r="P131" s="21" t="str"/>
    </x:row>
    <x:row r="132" ht="74" customHeight="1">
      <x:c r="A132" s="7" t="str">
        <x:v>Community</x:v>
      </x:c>
      <x:c r="B132" s="7" t="str">
        <x:v>Access to targeted or youth group for children at risk of criminal exploitation</x:v>
      </x:c>
      <x:c r="C132" s="7" t="str">
        <x:v>Yes</x:v>
      </x:c>
      <x:c r="D132" s="18" t="str">
        <x:v>Yes</x:v>
      </x:c>
      <x:c r="E132" s="20" t="str">
        <x:v>Local authority response</x:v>
      </x:c>
      <x:c r="F132" s="19" t="n">
        <x:v>10</x:v>
      </x:c>
      <x:c r="G132" s="19" t="str">
        <x:v>NA</x:v>
      </x:c>
      <x:c r="H132" s="18" t="n">
        <x:v>86</x:v>
      </x:c>
      <x:c r="I132" s="18" t="str">
        <x:v>Yes</x:v>
      </x:c>
      <x:c r="J132" s="18" t="str">
        <x:v>Yes</x:v>
      </x:c>
      <x:c r="K132" s="18" t="str">
        <x:v>Yes</x:v>
      </x:c>
      <x:c r="L132" s="7" t="str">
        <x:v>2025</x:v>
      </x:c>
      <x:c r="M132" s="7" t="str">
        <x:v>Whether or not the local authority told the Children's Commissioner in 2025 it provides targeted support or a youth group for children at risk of criminal exploitation</x:v>
      </x:c>
      <x:c r="N132" s="7" t="str">
        <x:v>Children's Commissioner</x:v>
      </x:c>
      <x:c r="O132" s="7" t="str">
        <x:v>89% of local authorities reported that they provide targeted support or youth group for children at risk of criminal exploitation</x:v>
      </x:c>
      <x:c r="P132" s="7" t="str"/>
    </x:row>
    <x:row r="133" ht="74" customHeight="1">
      <x:c r="A133" s="21" t="str">
        <x:v>Community</x:v>
      </x:c>
      <x:c r="B133" s="21" t="str">
        <x:v>Recording of vulnerability of children who are stopped and searched</x:v>
      </x:c>
      <x:c r="C133" s="21" t="str">
        <x:v>Yes</x:v>
      </x:c>
      <x:c r="D133" s="22" t="n">
        <x:v>10</x:v>
      </x:c>
      <x:c r="E133" s="23" t="str">
        <x:v>Indexed score</x:v>
      </x:c>
      <x:c r="F133" s="24" t="n">
        <x:v>10</x:v>
      </x:c>
      <x:c r="G133" s="24" t="n">
        <x:v>1</x:v>
      </x:c>
      <x:c r="H133" s="22" t="n">
        <x:v>3.2</x:v>
      </x:c>
      <x:c r="I133" s="22" t="n">
        <x:v>10</x:v>
      </x:c>
      <x:c r="J133" s="22" t="n">
        <x:v>10</x:v>
      </x:c>
      <x:c r="K133" s="22" t="n">
        <x:v>10</x:v>
      </x:c>
      <x:c r="L133" s="21" t="str">
        <x:v>2024-25</x:v>
      </x:c>
      <x:c r="M133" s="21" t="str">
        <x:v>Number of additional vulnerability characteristics recorded by the police force covering the local authority when conducting stop and search on children (out of eight), as reported to Children's Commissioner in 2024-25</x:v>
      </x:c>
      <x:c r="N133" s="21" t="str">
        <x:v>Children's Commissioner</x:v>
      </x:c>
      <x:c r="O133" s="21" t="str">
        <x:v>Mean indexed score</x:v>
      </x:c>
      <x:c r="P133" s="21" t="str"/>
    </x:row>
    <x:row r="134" ht="74" customHeight="1">
      <x:c r="A134" s="7" t="str">
        <x:v>Community</x:v>
      </x:c>
      <x:c r="B134" s="7" t="str">
        <x:v>Vulnerability of children recorded in custody</x:v>
      </x:c>
      <x:c r="C134" s="7" t="str">
        <x:v>Yes</x:v>
      </x:c>
      <x:c r="D134" s="18" t="n">
        <x:v>10</x:v>
      </x:c>
      <x:c r="E134" s="20" t="str">
        <x:v>Indexed score</x:v>
      </x:c>
      <x:c r="F134" s="19" t="n">
        <x:v>10</x:v>
      </x:c>
      <x:c r="G134" s="19" t="n">
        <x:v>1</x:v>
      </x:c>
      <x:c r="H134" s="18" t="n">
        <x:v>7.7</x:v>
      </x:c>
      <x:c r="I134" s="18" t="n">
        <x:v>10</x:v>
      </x:c>
      <x:c r="J134" s="18" t="n">
        <x:v>10</x:v>
      </x:c>
      <x:c r="K134" s="18" t="n">
        <x:v>10</x:v>
      </x:c>
      <x:c r="L134" s="7" t="str">
        <x:v>2025</x:v>
      </x:c>
      <x:c r="M134" s="7" t="str">
        <x:v>Number of groups of vulnerable children, up to six, that the local authority told the Children's Commissioner in 2025 it provided access to an independent advocate service for, scored out of 10 (higher is better)</x:v>
      </x:c>
      <x:c r="N134" s="7" t="str">
        <x:v>Children's Commissioner</x:v>
      </x:c>
      <x:c r="O134" s="7" t="str">
        <x:v>Mean indexed score</x:v>
      </x:c>
      <x:c r="P134" s="7" t="str">
        <x:v>Some policing indicators apply a police-force value to every authority covered; not a ward observation.</x:v>
      </x:c>
    </x:row>
    <x:row r="135" ht="74" customHeight="1">
      <x:c r="A135" s="21" t="str">
        <x:v>Overall total score</x:v>
      </x:c>
      <x:c r="B135" s="21" t="str">
        <x:v>Overall score (out of 960)</x:v>
      </x:c>
      <x:c r="C135" s="21" t="str">
        <x:v>Yes</x:v>
      </x:c>
      <x:c r="D135" s="22" t="n">
        <x:v>460</x:v>
      </x:c>
      <x:c r="E135" s="23" t="str">
        <x:v>Overall score</x:v>
      </x:c>
      <x:c r="F135" s="24" t="n">
        <x:v>1</x:v>
      </x:c>
      <x:c r="G135" s="24" t="n">
        <x:v>148</x:v>
      </x:c>
      <x:c r="H135" s="22" t="n">
        <x:v>585</x:v>
      </x:c>
      <x:c r="I135" s="22" t="n">
        <x:v>707</x:v>
      </x:c>
      <x:c r="J135" s="22" t="n">
        <x:v>591</x:v>
      </x:c>
      <x:c r="K135" s="22" t="n">
        <x:v>601</x:v>
      </x:c>
      <x:c r="L135" s="21" t="str">
        <x:v>See annex</x:v>
      </x:c>
      <x:c r="M135" s="21" t="str">
        <x:v>The local authority's total overall score across all scored metrics</x:v>
      </x:c>
      <x:c r="N135" s="21" t="str">
        <x:v>Various</x:v>
      </x:c>
      <x:c r="O135" s="21" t="str">
        <x:v>NA</x:v>
      </x:c>
      <x:c r="P135" s="21" t="str">
        <x:v>Derived overall row, not an additional indicator. Exclude its Score cell from component sums.</x:v>
      </x:c>
    </x:row>
  </x:sheetData>
  <x:pageMargins left="0.7" right="0.7" top="0.75" bottom="0.75" header="0.3" footer="0.3"/>
  <x:tableParts count="1">
    <x:tablePart xmlns:r="http://schemas.openxmlformats.org/officeDocument/2006/relationships" r:id="R102a65b6644143fe"/>
  </x:tableParts>
</x:worksheet>
</file>

<file path=xl/worksheets/sheet8.xml><?xml version="1.0" encoding="utf-8"?>
<x:worksheet xmlns:x="http://schemas.openxmlformats.org/spreadsheetml/2006/main">
  <x:sheetViews>
    <x:sheetView showGridLines="0" workbookViewId="0">
      <x:pane xSplit="1" ySplit="6" topLeftCell="B7" activePane="bottomRight" state="frozen"/>
    </x:sheetView>
  </x:sheetViews>
  <x:sheetFormatPr defaultRowHeight="15"/>
  <x:cols>
    <x:col min="1" max="1" width="34" hidden="0" customWidth="1"/>
    <x:col min="2" max="2" width="18" hidden="0" customWidth="1"/>
    <x:col min="3" max="3" width="18" hidden="0" customWidth="1"/>
    <x:col min="4" max="4" width="30" hidden="0" customWidth="1"/>
    <x:col min="5" max="5" width="30" hidden="0" customWidth="1"/>
    <x:col min="6" max="6" width="30" hidden="0" customWidth="1"/>
    <x:col min="7" max="7" width="30" hidden="0" customWidth="1"/>
    <x:col min="8" max="8" width="30" hidden="0" customWidth="1"/>
    <x:col min="9" max="9" width="30" hidden="0" customWidth="1"/>
    <x:col min="10" max="10" width="30" hidden="0" customWidth="1"/>
    <x:col min="11" max="11" width="30" hidden="0" customWidth="1"/>
    <x:col min="12" max="12" width="30" hidden="0" customWidth="1"/>
    <x:col min="13" max="13" width="30" hidden="0" customWidth="1"/>
    <x:col min="14" max="14" width="30" hidden="0" customWidth="1"/>
    <x:col min="15" max="15" width="30" hidden="0" customWidth="1"/>
    <x:col min="16" max="16" width="30" hidden="0" customWidth="1"/>
    <x:col min="17" max="17" width="30" hidden="0" customWidth="1"/>
    <x:col min="18" max="18" width="30" hidden="0" customWidth="1"/>
    <x:col min="19" max="19" width="30" hidden="0" customWidth="1"/>
    <x:col min="20" max="20" width="30" hidden="0" customWidth="1"/>
    <x:col min="21" max="21" width="30" hidden="0" customWidth="1"/>
    <x:col min="22" max="22" width="30" hidden="0" customWidth="1"/>
    <x:col min="23" max="23" width="30" hidden="0" customWidth="1"/>
    <x:col min="24" max="24" width="30" hidden="0" customWidth="1"/>
    <x:col min="25" max="25" width="30" hidden="0" customWidth="1"/>
    <x:col min="26" max="26" width="30" hidden="0" customWidth="1"/>
    <x:col min="27" max="27" width="30" hidden="0" customWidth="1"/>
    <x:col min="28" max="28" width="30" hidden="0" customWidth="1"/>
    <x:col min="29" max="29" width="30" hidden="0" customWidth="1"/>
    <x:col min="30" max="30" width="30" hidden="0" customWidth="1"/>
    <x:col min="31" max="31" width="30" hidden="0" customWidth="1"/>
    <x:col min="32" max="32" width="30" hidden="0" customWidth="1"/>
    <x:col min="33" max="33" width="30" hidden="0" customWidth="1"/>
    <x:col min="34" max="34" width="30" hidden="0" customWidth="1"/>
    <x:col min="35" max="35" width="30" hidden="0" customWidth="1"/>
    <x:col min="36" max="36" width="30" hidden="0" customWidth="1"/>
    <x:col min="37" max="37" width="30" hidden="0" customWidth="1"/>
    <x:col min="38" max="38" width="30" hidden="0" customWidth="1"/>
    <x:col min="39" max="39" width="30" hidden="0" customWidth="1"/>
    <x:col min="40" max="40" width="30" hidden="0" customWidth="1"/>
    <x:col min="41" max="41" width="30" hidden="0" customWidth="1"/>
    <x:col min="42" max="42" width="30" hidden="0" customWidth="1"/>
    <x:col min="43" max="43" width="30" hidden="0" customWidth="1"/>
    <x:col min="44" max="44" width="30" hidden="0" customWidth="1"/>
    <x:col min="45" max="45" width="30" hidden="0" customWidth="1"/>
    <x:col min="46" max="46" width="30" hidden="0" customWidth="1"/>
    <x:col min="47" max="47" width="30" hidden="0" customWidth="1"/>
    <x:col min="48" max="48" width="30" hidden="0" customWidth="1"/>
    <x:col min="49" max="49" width="30" hidden="0" customWidth="1"/>
    <x:col min="50" max="50" width="30" hidden="0" customWidth="1"/>
    <x:col min="51" max="51" width="30" hidden="0" customWidth="1"/>
    <x:col min="52" max="52" width="30" hidden="0" customWidth="1"/>
    <x:col min="53" max="53" width="30" hidden="0" customWidth="1"/>
    <x:col min="54" max="54" width="30" hidden="0" customWidth="1"/>
    <x:col min="55" max="55" width="30" hidden="0" customWidth="1"/>
    <x:col min="56" max="56" width="30" hidden="0" customWidth="1"/>
    <x:col min="57" max="57" width="30" hidden="0" customWidth="1"/>
    <x:col min="58" max="58" width="30" hidden="0" customWidth="1"/>
    <x:col min="59" max="59" width="30" hidden="0" customWidth="1"/>
    <x:col min="60" max="60" width="30" hidden="0" customWidth="1"/>
    <x:col min="61" max="61" width="30" hidden="0" customWidth="1"/>
    <x:col min="62" max="62" width="30" hidden="0" customWidth="1"/>
    <x:col min="63" max="63" width="30" hidden="0" customWidth="1"/>
    <x:col min="64" max="64" width="30" hidden="0" customWidth="1"/>
    <x:col min="65" max="65" width="30" hidden="0" customWidth="1"/>
    <x:col min="66" max="66" width="30" hidden="0" customWidth="1"/>
    <x:col min="67" max="67" width="30" hidden="0" customWidth="1"/>
    <x:col min="68" max="68" width="30" hidden="0" customWidth="1"/>
    <x:col min="69" max="69" width="30" hidden="0" customWidth="1"/>
    <x:col min="70" max="70" width="30" hidden="0" customWidth="1"/>
    <x:col min="71" max="71" width="30" hidden="0" customWidth="1"/>
    <x:col min="72" max="72" width="30" hidden="0" customWidth="1"/>
    <x:col min="73" max="73" width="30" hidden="0" customWidth="1"/>
    <x:col min="74" max="74" width="30" hidden="0" customWidth="1"/>
    <x:col min="75" max="75" width="30" hidden="0" customWidth="1"/>
    <x:col min="76" max="76" width="30" hidden="0" customWidth="1"/>
    <x:col min="77" max="77" width="30" hidden="0" customWidth="1"/>
    <x:col min="78" max="78" width="30" hidden="0" customWidth="1"/>
    <x:col min="79" max="79" width="30" hidden="0" customWidth="1"/>
    <x:col min="80" max="80" width="30" hidden="0" customWidth="1"/>
    <x:col min="81" max="81" width="30" hidden="0" customWidth="1"/>
    <x:col min="82" max="82" width="30" hidden="0" customWidth="1"/>
    <x:col min="83" max="83" width="30" hidden="0" customWidth="1"/>
    <x:col min="84" max="84" width="30" hidden="0" customWidth="1"/>
    <x:col min="85" max="85" width="30" hidden="0" customWidth="1"/>
    <x:col min="86" max="86" width="30" hidden="0" customWidth="1"/>
    <x:col min="87" max="87" width="30" hidden="0" customWidth="1"/>
    <x:col min="88" max="88" width="30" hidden="0" customWidth="1"/>
    <x:col min="89" max="89" width="30" hidden="0" customWidth="1"/>
    <x:col min="90" max="90" width="30" hidden="0" customWidth="1"/>
    <x:col min="91" max="91" width="30" hidden="0" customWidth="1"/>
    <x:col min="92" max="92" width="30" hidden="0" customWidth="1"/>
    <x:col min="93" max="93" width="30" hidden="0" customWidth="1"/>
    <x:col min="94" max="94" width="30" hidden="0" customWidth="1"/>
    <x:col min="95" max="95" width="30" hidden="0" customWidth="1"/>
    <x:col min="96" max="96" width="30" hidden="0" customWidth="1"/>
    <x:col min="97" max="97" width="30" hidden="0" customWidth="1"/>
    <x:col min="98" max="98" width="30" hidden="0" customWidth="1"/>
  </x:cols>
  <x:sheetData>
    <x:row r="1" ht="22" customHeight="1">
      <x:c r="A1" s="2"/>
      <x:c r="B1" s="2"/>
      <x:c r="C1" s="2"/>
      <x:c r="D1" s="2"/>
      <x:c r="E1" s="2"/>
      <x:c r="F1" s="2"/>
      <x:c r="G1" s="2"/>
      <x:c r="H1" s="2"/>
      <x:c r="I1" s="2"/>
      <x:c r="J1" s="2"/>
      <x:c r="K1" s="2"/>
      <x:c r="L1" s="2"/>
      <x:c r="M1" s="2"/>
      <x:c r="N1" s="2"/>
      <x:c r="O1" s="2"/>
      <x:c r="P1" s="2"/>
      <x:c r="Q1" s="2"/>
      <x:c r="R1" s="2"/>
      <x:c r="S1" s="2"/>
      <x:c r="T1" s="2"/>
      <x:c r="U1" s="2"/>
      <x:c r="V1" s="2"/>
      <x:c r="W1" s="2"/>
      <x:c r="X1" s="2"/>
      <x:c r="Y1" s="2"/>
      <x:c r="Z1" s="2"/>
      <x:c r="AA1" s="2"/>
      <x:c r="AB1" s="2"/>
      <x:c r="AC1" s="2"/>
      <x:c r="AD1" s="2"/>
      <x:c r="AE1" s="2"/>
      <x:c r="AF1" s="2"/>
      <x:c r="AG1" s="2"/>
      <x:c r="AH1" s="2"/>
      <x:c r="AI1" s="2"/>
      <x:c r="AJ1" s="2"/>
      <x:c r="AK1" s="2"/>
      <x:c r="AL1" s="2"/>
      <x:c r="AM1" s="2"/>
      <x:c r="AN1" s="2"/>
      <x:c r="AO1" s="2"/>
      <x:c r="AP1" s="2"/>
      <x:c r="AQ1" s="2"/>
      <x:c r="AR1" s="2"/>
      <x:c r="AS1" s="2"/>
      <x:c r="AT1" s="2"/>
      <x:c r="AU1" s="2"/>
      <x:c r="AV1" s="2"/>
      <x:c r="AW1" s="2"/>
      <x:c r="AX1" s="2"/>
      <x:c r="AY1" s="2"/>
      <x:c r="AZ1" s="2"/>
      <x:c r="BA1" s="2"/>
      <x:c r="BB1" s="2"/>
      <x:c r="BC1" s="2"/>
      <x:c r="BD1" s="2"/>
      <x:c r="BE1" s="2"/>
      <x:c r="BF1" s="2"/>
      <x:c r="BG1" s="2"/>
      <x:c r="BH1" s="2"/>
      <x:c r="BI1" s="2"/>
      <x:c r="BJ1" s="2"/>
      <x:c r="BK1" s="2"/>
      <x:c r="BL1" s="2"/>
      <x:c r="BM1" s="2"/>
      <x:c r="BN1" s="2"/>
      <x:c r="BO1" s="2"/>
      <x:c r="BP1" s="2"/>
      <x:c r="BQ1" s="2"/>
      <x:c r="BR1" s="2"/>
      <x:c r="BS1" s="2"/>
      <x:c r="BT1" s="2"/>
      <x:c r="BU1" s="2"/>
      <x:c r="BV1" s="2"/>
      <x:c r="BW1" s="2"/>
      <x:c r="BX1" s="2"/>
      <x:c r="BY1" s="2"/>
      <x:c r="BZ1" s="2"/>
      <x:c r="CA1" s="2"/>
      <x:c r="CB1" s="2"/>
      <x:c r="CC1" s="2"/>
      <x:c r="CD1" s="2"/>
      <x:c r="CE1" s="2"/>
      <x:c r="CF1" s="2"/>
      <x:c r="CG1" s="2"/>
      <x:c r="CH1" s="2"/>
      <x:c r="CI1" s="2"/>
      <x:c r="CJ1" s="2"/>
      <x:c r="CK1" s="2"/>
      <x:c r="CL1" s="2"/>
      <x:c r="CM1" s="2"/>
      <x:c r="CN1" s="2"/>
      <x:c r="CO1" s="2"/>
      <x:c r="CP1" s="2"/>
      <x:c r="CQ1" s="2"/>
      <x:c r="CR1" s="2"/>
      <x:c r="CS1" s="2"/>
      <x:c r="CT1" s="2"/>
    </x:row>
    <x:row r="2" ht="22" customHeight="1">
      <x:c r="A2" s="4" t="str">
        <x:v>Published component scores</x:v>
      </x:c>
      <x:c r="B2" s="5"/>
      <x:c r="C2" s="5"/>
      <x:c r="D2" s="5"/>
      <x:c r="E2" s="5"/>
      <x:c r="F2" s="5"/>
      <x:c r="G2" s="5"/>
      <x:c r="H2" s="5"/>
      <x:c r="I2" s="5"/>
      <x:c r="J2" s="5"/>
      <x:c r="K2" s="5"/>
      <x:c r="L2" s="5"/>
      <x:c r="M2" s="5"/>
      <x:c r="N2" s="5"/>
      <x:c r="O2" s="5"/>
      <x:c r="P2" s="5"/>
      <x:c r="Q2" s="5"/>
      <x:c r="R2" s="5"/>
      <x:c r="S2" s="5"/>
      <x:c r="T2" s="5"/>
      <x:c r="U2" s="5"/>
      <x:c r="V2" s="5"/>
      <x:c r="W2" s="5"/>
      <x:c r="X2" s="5"/>
      <x:c r="Y2" s="5"/>
      <x:c r="Z2" s="5"/>
      <x:c r="AA2" s="5"/>
      <x:c r="AB2" s="5"/>
      <x:c r="AC2" s="5"/>
      <x:c r="AD2" s="5"/>
      <x:c r="AE2" s="5"/>
      <x:c r="AF2" s="5"/>
      <x:c r="AG2" s="5"/>
      <x:c r="AH2" s="5"/>
      <x:c r="AI2" s="5"/>
      <x:c r="AJ2" s="5"/>
      <x:c r="AK2" s="5"/>
      <x:c r="AL2" s="5"/>
      <x:c r="AM2" s="5"/>
      <x:c r="AN2" s="5"/>
      <x:c r="AO2" s="5"/>
      <x:c r="AP2" s="5"/>
      <x:c r="AQ2" s="5"/>
      <x:c r="AR2" s="5"/>
      <x:c r="AS2" s="5"/>
      <x:c r="AT2" s="5"/>
      <x:c r="AU2" s="5"/>
      <x:c r="AV2" s="5"/>
      <x:c r="AW2" s="5"/>
      <x:c r="AX2" s="5"/>
      <x:c r="AY2" s="5"/>
      <x:c r="AZ2" s="5"/>
      <x:c r="BA2" s="5"/>
      <x:c r="BB2" s="5"/>
      <x:c r="BC2" s="5"/>
      <x:c r="BD2" s="5"/>
      <x:c r="BE2" s="5"/>
      <x:c r="BF2" s="5"/>
      <x:c r="BG2" s="5"/>
      <x:c r="BH2" s="5"/>
      <x:c r="BI2" s="5"/>
      <x:c r="BJ2" s="5"/>
      <x:c r="BK2" s="5"/>
      <x:c r="BL2" s="5"/>
      <x:c r="BM2" s="5"/>
      <x:c r="BN2" s="5"/>
      <x:c r="BO2" s="5"/>
      <x:c r="BP2" s="5"/>
      <x:c r="BQ2" s="5"/>
      <x:c r="BR2" s="5"/>
      <x:c r="BS2" s="5"/>
      <x:c r="BT2" s="5"/>
      <x:c r="BU2" s="5"/>
      <x:c r="BV2" s="5"/>
      <x:c r="BW2" s="5"/>
      <x:c r="BX2" s="5"/>
      <x:c r="BY2" s="5"/>
      <x:c r="BZ2" s="5"/>
      <x:c r="CA2" s="5"/>
      <x:c r="CB2" s="5"/>
      <x:c r="CC2" s="5"/>
      <x:c r="CD2" s="5"/>
      <x:c r="CE2" s="5"/>
      <x:c r="CF2" s="5"/>
      <x:c r="CG2" s="5"/>
      <x:c r="CH2" s="5"/>
      <x:c r="CI2" s="5"/>
      <x:c r="CJ2" s="5"/>
      <x:c r="CK2" s="5"/>
      <x:c r="CL2" s="5"/>
      <x:c r="CM2" s="5"/>
      <x:c r="CN2" s="5"/>
      <x:c r="CO2" s="5"/>
      <x:c r="CP2" s="5"/>
      <x:c r="CQ2" s="5"/>
      <x:c r="CR2" s="5"/>
      <x:c r="CS2" s="5"/>
      <x:c r="CT2" s="5"/>
    </x:row>
    <x:row r="3" ht="22" customHeight="1">
      <x:c r="A3" s="6" t="str">
        <x:v>Source: https://assets.childrenscommissioner.gov.uk/wpuploads/2026/10/The-Childhood-Lottery-full-dataset.xlsx</x:v>
      </x:c>
      <x:c r="B3" s="2"/>
      <x:c r="C3" s="2"/>
      <x:c r="D3" s="2"/>
      <x:c r="E3" s="2"/>
      <x:c r="F3" s="2"/>
      <x:c r="G3" s="2"/>
      <x:c r="H3" s="2"/>
      <x:c r="I3" s="2"/>
      <x:c r="J3" s="2"/>
      <x:c r="K3" s="2"/>
      <x:c r="L3" s="2"/>
      <x:c r="M3" s="2"/>
      <x:c r="N3" s="2"/>
      <x:c r="O3" s="2"/>
      <x:c r="P3" s="2"/>
      <x:c r="Q3" s="2"/>
      <x:c r="R3" s="2"/>
      <x:c r="S3" s="2"/>
      <x:c r="T3" s="2"/>
      <x:c r="U3" s="2"/>
      <x:c r="V3" s="2"/>
      <x:c r="W3" s="2"/>
      <x:c r="X3" s="2"/>
      <x:c r="Y3" s="2"/>
      <x:c r="Z3" s="2"/>
      <x:c r="AA3" s="2"/>
      <x:c r="AB3" s="2"/>
      <x:c r="AC3" s="2"/>
      <x:c r="AD3" s="2"/>
      <x:c r="AE3" s="2"/>
      <x:c r="AF3" s="2"/>
      <x:c r="AG3" s="2"/>
      <x:c r="AH3" s="2"/>
      <x:c r="AI3" s="2"/>
      <x:c r="AJ3" s="2"/>
      <x:c r="AK3" s="2"/>
      <x:c r="AL3" s="2"/>
      <x:c r="AM3" s="2"/>
      <x:c r="AN3" s="2"/>
      <x:c r="AO3" s="2"/>
      <x:c r="AP3" s="2"/>
      <x:c r="AQ3" s="2"/>
      <x:c r="AR3" s="2"/>
      <x:c r="AS3" s="2"/>
      <x:c r="AT3" s="2"/>
      <x:c r="AU3" s="2"/>
      <x:c r="AV3" s="2"/>
      <x:c r="AW3" s="2"/>
      <x:c r="AX3" s="2"/>
      <x:c r="AY3" s="2"/>
      <x:c r="AZ3" s="2"/>
      <x:c r="BA3" s="2"/>
      <x:c r="BB3" s="2"/>
      <x:c r="BC3" s="2"/>
      <x:c r="BD3" s="2"/>
      <x:c r="BE3" s="2"/>
      <x:c r="BF3" s="2"/>
      <x:c r="BG3" s="2"/>
      <x:c r="BH3" s="2"/>
      <x:c r="BI3" s="2"/>
      <x:c r="BJ3" s="2"/>
      <x:c r="BK3" s="2"/>
      <x:c r="BL3" s="2"/>
      <x:c r="BM3" s="2"/>
      <x:c r="BN3" s="2"/>
      <x:c r="BO3" s="2"/>
      <x:c r="BP3" s="2"/>
      <x:c r="BQ3" s="2"/>
      <x:c r="BR3" s="2"/>
      <x:c r="BS3" s="2"/>
      <x:c r="BT3" s="2"/>
      <x:c r="BU3" s="2"/>
      <x:c r="BV3" s="2"/>
      <x:c r="BW3" s="2"/>
      <x:c r="BX3" s="2"/>
      <x:c r="BY3" s="2"/>
      <x:c r="BZ3" s="2"/>
      <x:c r="CA3" s="2"/>
      <x:c r="CB3" s="2"/>
      <x:c r="CC3" s="2"/>
      <x:c r="CD3" s="2"/>
      <x:c r="CE3" s="2"/>
      <x:c r="CF3" s="2"/>
      <x:c r="CG3" s="2"/>
      <x:c r="CH3" s="2"/>
      <x:c r="CI3" s="2"/>
      <x:c r="CJ3" s="2"/>
      <x:c r="CK3" s="2"/>
      <x:c r="CL3" s="2"/>
      <x:c r="CM3" s="2"/>
      <x:c r="CN3" s="2"/>
      <x:c r="CO3" s="2"/>
      <x:c r="CP3" s="2"/>
      <x:c r="CQ3" s="2"/>
      <x:c r="CR3" s="2"/>
      <x:c r="CS3" s="2"/>
      <x:c r="CT3" s="2"/>
    </x:row>
    <x:row r="4" ht="32" customHeight="1">
      <x:c r="A4" s="10" t="str">
        <x:v>Local authority</x:v>
      </x:c>
      <x:c r="B4" s="10" t="str">
        <x:v>Published overall</x:v>
      </x:c>
      <x:c r="C4" s="10" t="str">
        <x:v>Component rows</x:v>
      </x:c>
      <x:c r="D4" s="11" t="str">
        <x:v>Better world</x:v>
      </x:c>
      <x:c r="E4" s="11" t="str">
        <x:v>Better world</x:v>
      </x:c>
      <x:c r="F4" s="11" t="str">
        <x:v>Better world</x:v>
      </x:c>
      <x:c r="G4" s="11" t="str">
        <x:v>Better world</x:v>
      </x:c>
      <x:c r="H4" s="11" t="str">
        <x:v>Better world</x:v>
      </x:c>
      <x:c r="I4" s="11" t="str">
        <x:v>Better world</x:v>
      </x:c>
      <x:c r="J4" s="11" t="str">
        <x:v>Better world</x:v>
      </x:c>
      <x:c r="K4" s="11" t="str">
        <x:v>Better world</x:v>
      </x:c>
      <x:c r="L4" s="11" t="str">
        <x:v>Better world</x:v>
      </x:c>
      <x:c r="M4" s="11" t="str">
        <x:v>Better world</x:v>
      </x:c>
      <x:c r="N4" s="11" t="str">
        <x:v>Better world</x:v>
      </x:c>
      <x:c r="O4" s="11" t="str">
        <x:v>Better world</x:v>
      </x:c>
      <x:c r="P4" s="11" t="str">
        <x:v>Better world</x:v>
      </x:c>
      <x:c r="Q4" s="11" t="str">
        <x:v>Family</x:v>
      </x:c>
      <x:c r="R4" s="11" t="str">
        <x:v>Family</x:v>
      </x:c>
      <x:c r="S4" s="11" t="str">
        <x:v>Family</x:v>
      </x:c>
      <x:c r="T4" s="11" t="str">
        <x:v>Family</x:v>
      </x:c>
      <x:c r="U4" s="11" t="str">
        <x:v>Family</x:v>
      </x:c>
      <x:c r="V4" s="11" t="str">
        <x:v>Family</x:v>
      </x:c>
      <x:c r="W4" s="11" t="str">
        <x:v>Family</x:v>
      </x:c>
      <x:c r="X4" s="11" t="str">
        <x:v>Family</x:v>
      </x:c>
      <x:c r="Y4" s="11" t="str">
        <x:v>Family</x:v>
      </x:c>
      <x:c r="Z4" s="11" t="str">
        <x:v>Family</x:v>
      </x:c>
      <x:c r="AA4" s="11" t="str">
        <x:v>Family</x:v>
      </x:c>
      <x:c r="AB4" s="11" t="str">
        <x:v>Family</x:v>
      </x:c>
      <x:c r="AC4" s="11" t="str">
        <x:v>Family</x:v>
      </x:c>
      <x:c r="AD4" s="11" t="str">
        <x:v>Family</x:v>
      </x:c>
      <x:c r="AE4" s="11" t="str">
        <x:v>Family</x:v>
      </x:c>
      <x:c r="AF4" s="11" t="str">
        <x:v>Family</x:v>
      </x:c>
      <x:c r="AG4" s="11" t="str">
        <x:v>Family</x:v>
      </x:c>
      <x:c r="AH4" s="11" t="str">
        <x:v>Health</x:v>
      </x:c>
      <x:c r="AI4" s="11" t="str">
        <x:v>Health</x:v>
      </x:c>
      <x:c r="AJ4" s="11" t="str">
        <x:v>Health</x:v>
      </x:c>
      <x:c r="AK4" s="11" t="str">
        <x:v>Health</x:v>
      </x:c>
      <x:c r="AL4" s="11" t="str">
        <x:v>Health</x:v>
      </x:c>
      <x:c r="AM4" s="11" t="str">
        <x:v>Health</x:v>
      </x:c>
      <x:c r="AN4" s="11" t="str">
        <x:v>Health</x:v>
      </x:c>
      <x:c r="AO4" s="11" t="str">
        <x:v>Health</x:v>
      </x:c>
      <x:c r="AP4" s="11" t="str">
        <x:v>Health</x:v>
      </x:c>
      <x:c r="AQ4" s="11" t="str">
        <x:v>Health</x:v>
      </x:c>
      <x:c r="AR4" s="11" t="str">
        <x:v>Health</x:v>
      </x:c>
      <x:c r="AS4" s="11" t="str">
        <x:v>Health</x:v>
      </x:c>
      <x:c r="AT4" s="11" t="str">
        <x:v>Health</x:v>
      </x:c>
      <x:c r="AU4" s="11" t="str">
        <x:v>Health</x:v>
      </x:c>
      <x:c r="AV4" s="11" t="str">
        <x:v>Health</x:v>
      </x:c>
      <x:c r="AW4" s="11" t="str">
        <x:v>Health</x:v>
      </x:c>
      <x:c r="AX4" s="11" t="str">
        <x:v>Health</x:v>
      </x:c>
      <x:c r="AY4" s="11" t="str">
        <x:v>Education, jobs &amp; skills</x:v>
      </x:c>
      <x:c r="AZ4" s="11" t="str">
        <x:v>Education, jobs &amp; skills</x:v>
      </x:c>
      <x:c r="BA4" s="11" t="str">
        <x:v>Education, jobs &amp; skills</x:v>
      </x:c>
      <x:c r="BB4" s="11" t="str">
        <x:v>Education, jobs &amp; skills</x:v>
      </x:c>
      <x:c r="BC4" s="11" t="str">
        <x:v>Education, jobs &amp; skills</x:v>
      </x:c>
      <x:c r="BD4" s="11" t="str">
        <x:v>Education, jobs &amp; skills</x:v>
      </x:c>
      <x:c r="BE4" s="11" t="str">
        <x:v>Education, jobs &amp; skills</x:v>
      </x:c>
      <x:c r="BF4" s="11" t="str">
        <x:v>Education, jobs &amp; skills</x:v>
      </x:c>
      <x:c r="BG4" s="11" t="str">
        <x:v>Education, jobs &amp; skills</x:v>
      </x:c>
      <x:c r="BH4" s="11" t="str">
        <x:v>Education, jobs &amp; skills</x:v>
      </x:c>
      <x:c r="BI4" s="11" t="str">
        <x:v>Education, jobs &amp; skills</x:v>
      </x:c>
      <x:c r="BJ4" s="11" t="str">
        <x:v>Education, jobs &amp; skills</x:v>
      </x:c>
      <x:c r="BK4" s="11" t="str">
        <x:v>Education, jobs &amp; skills</x:v>
      </x:c>
      <x:c r="BL4" s="11" t="str">
        <x:v>Education, jobs &amp; skills</x:v>
      </x:c>
      <x:c r="BM4" s="11" t="str">
        <x:v>Education, jobs &amp; skills</x:v>
      </x:c>
      <x:c r="BN4" s="11" t="str">
        <x:v>Education, jobs &amp; skills</x:v>
      </x:c>
      <x:c r="BO4" s="11" t="str">
        <x:v>Education, jobs &amp; skills</x:v>
      </x:c>
      <x:c r="BP4" s="11" t="str">
        <x:v>Education, jobs &amp; skills</x:v>
      </x:c>
      <x:c r="BQ4" s="11" t="str">
        <x:v>Education, jobs &amp; skills</x:v>
      </x:c>
      <x:c r="BR4" s="11" t="str">
        <x:v>Care</x:v>
      </x:c>
      <x:c r="BS4" s="11" t="str">
        <x:v>Care</x:v>
      </x:c>
      <x:c r="BT4" s="11" t="str">
        <x:v>Care</x:v>
      </x:c>
      <x:c r="BU4" s="11" t="str">
        <x:v>Care</x:v>
      </x:c>
      <x:c r="BV4" s="11" t="str">
        <x:v>Care</x:v>
      </x:c>
      <x:c r="BW4" s="11" t="str">
        <x:v>Care</x:v>
      </x:c>
      <x:c r="BX4" s="11" t="str">
        <x:v>Care</x:v>
      </x:c>
      <x:c r="BY4" s="11" t="str">
        <x:v>Care</x:v>
      </x:c>
      <x:c r="BZ4" s="11" t="str">
        <x:v>Care</x:v>
      </x:c>
      <x:c r="CA4" s="11" t="str">
        <x:v>Care</x:v>
      </x:c>
      <x:c r="CB4" s="11" t="str">
        <x:v>Care</x:v>
      </x:c>
      <x:c r="CC4" s="11" t="str">
        <x:v>Care</x:v>
      </x:c>
      <x:c r="CD4" s="11" t="str">
        <x:v>Care</x:v>
      </x:c>
      <x:c r="CE4" s="11" t="str">
        <x:v>Care</x:v>
      </x:c>
      <x:c r="CF4" s="11" t="str">
        <x:v>Community</x:v>
      </x:c>
      <x:c r="CG4" s="11" t="str">
        <x:v>Community</x:v>
      </x:c>
      <x:c r="CH4" s="11" t="str">
        <x:v>Community</x:v>
      </x:c>
      <x:c r="CI4" s="11" t="str">
        <x:v>Community</x:v>
      </x:c>
      <x:c r="CJ4" s="11" t="str">
        <x:v>Community</x:v>
      </x:c>
      <x:c r="CK4" s="11" t="str">
        <x:v>Community</x:v>
      </x:c>
      <x:c r="CL4" s="11" t="str">
        <x:v>Community</x:v>
      </x:c>
      <x:c r="CM4" s="11" t="str">
        <x:v>Community</x:v>
      </x:c>
      <x:c r="CN4" s="11" t="str">
        <x:v>Community</x:v>
      </x:c>
      <x:c r="CO4" s="11" t="str">
        <x:v>Community</x:v>
      </x:c>
      <x:c r="CP4" s="11" t="str">
        <x:v>Community</x:v>
      </x:c>
      <x:c r="CQ4" s="11" t="str">
        <x:v>Community</x:v>
      </x:c>
      <x:c r="CR4" s="11" t="str">
        <x:v>Community</x:v>
      </x:c>
      <x:c r="CS4" s="11" t="str">
        <x:v>Community</x:v>
      </x:c>
      <x:c r="CT4" s="11" t="str">
        <x:v>Community</x:v>
      </x:c>
    </x:row>
    <x:row r="5" ht="105" customHeight="1">
      <x:c r="A5" s="10" t="str"/>
      <x:c r="B5" s="10" t="str"/>
      <x:c r="C5" s="10" t="str"/>
      <x:c r="D5" s="11" t="str">
        <x:v>Access to libraries</x:v>
      </x:c>
      <x:c r="E5" s="11" t="str">
        <x:v>Access to play areas</x:v>
      </x:c>
      <x:c r="F5" s="11" t="str">
        <x:v>Access to public sport and leisure facilities</x:v>
      </x:c>
      <x:c r="G5" s="11" t="str">
        <x:v>Levels of youth services spending</x:v>
      </x:c>
      <x:c r="H5" s="11" t="str">
        <x:v>Children don't feel people who run the country listen to their views</x:v>
      </x:c>
      <x:c r="I5" s="11" t="str">
        <x:v>Children don't feel like that can make a difference on things that matter to them</x:v>
      </x:c>
      <x:c r="J5" s="11" t="str">
        <x:v>Children don't feel they are treated fairly</x:v>
      </x:c>
      <x:c r="K5" s="11" t="str">
        <x:v>Children don't have fun activities near where they live</x:v>
      </x:c>
      <x:c r="L5" s="11" t="str">
        <x:v>Access to a Youth Council</x:v>
      </x:c>
      <x:c r="M5" s="11" t="str">
        <x:v>Access to youth hubs</x:v>
      </x:c>
      <x:c r="N5" s="11" t="str">
        <x:v>Access to youth clubs or centres</x:v>
      </x:c>
      <x:c r="O5" s="11" t="str">
        <x:v>Access to targeted support or youth group for LGBTQ+</x:v>
      </x:c>
      <x:c r="P5" s="11" t="str">
        <x:v>Access to targeted support or youth group for Gypsy, Roma and Traveller (GRT)</x:v>
      </x:c>
      <x:c r="Q5" s="11" t="str">
        <x:v>Relative child poverty (0 to 15)</x:v>
      </x:c>
      <x:c r="R5" s="11" t="str">
        <x:v>Breakfast provision by schools</x:v>
      </x:c>
      <x:c r="S5" s="11" t="str">
        <x:v>Free foods provided in schools</x:v>
      </x:c>
      <x:c r="T5" s="11" t="str">
        <x:v>Wrap around childcare provided in school</x:v>
      </x:c>
      <x:c r="U5" s="11" t="str">
        <x:v>Children living in temporary accommodation (incl. B&amp;Bs)</x:v>
      </x:c>
      <x:c r="V5" s="11" t="str">
        <x:v>Households left homeless after prevention duties ended</x:v>
      </x:c>
      <x:c r="W5" s="11" t="str">
        <x:v>Households left homeless after relief duties ended</x:v>
      </x:c>
      <x:c r="X5" s="11" t="str">
        <x:v>Children achieving a good level of development (EYFS)</x:v>
      </x:c>
      <x:c r="Y5" s="11" t="str">
        <x:v>Access to child development reviews at 2 to 2 and a half years</x:v>
      </x:c>
      <x:c r="Z5" s="11" t="str">
        <x:v>Children who don't live with people who make them feel loved and cared for</x:v>
      </x:c>
      <x:c r="AA5" s="11" t="str">
        <x:v>Children who don't feel that their family has everything they need to support them</x:v>
      </x:c>
      <x:c r="AB5" s="11" t="str">
        <x:v>Children who feel they don't have somewhere to call home</x:v>
      </x:c>
      <x:c r="AC5" s="11" t="str">
        <x:v>Access to targeted support or youth group: children from low income families</x:v>
      </x:c>
      <x:c r="AD5" s="11" t="str">
        <x:v>Access to a specialist or targeted support group for young carers</x:v>
      </x:c>
      <x:c r="AE5" s="11" t="str">
        <x:v>Access to family hubs and/or children's centres</x:v>
      </x:c>
      <x:c r="AF5" s="11" t="str">
        <x:v>Schools with a dedicated staff member supporting young carers</x:v>
      </x:c>
      <x:c r="AG5" s="11" t="str">
        <x:v>Access to childcare (age 0 to 7)</x:v>
      </x:c>
      <x:c r="AH5" s="11" t="str">
        <x:v>Attendance at NHS Dental Visits</x:v>
      </x:c>
      <x:c r="AI5" s="11" t="str">
        <x:v>Childhood vaccination coverage</x:v>
      </x:c>
      <x:c r="AJ5" s="11" t="str">
        <x:v>Adolescent vaccination coverage (Td/IPV)</x:v>
      </x:c>
      <x:c r="AK5" s="11" t="str">
        <x:v>Adolescent vaccination coverage (HPV)</x:v>
      </x:c>
      <x:c r="AL5" s="11" t="str">
        <x:v>Children who were underweight in year 6</x:v>
      </x:c>
      <x:c r="AM5" s="11" t="str">
        <x:v>Children who were overweight or obese in year 6</x:v>
      </x:c>
      <x:c r="AN5" s="11" t="str">
        <x:v>Hospital admissions for accidents and injuries (age 0 to 14)</x:v>
      </x:c>
      <x:c r="AO5" s="11" t="str">
        <x:v>Access to Mental Health Support Teams</x:v>
      </x:c>
      <x:c r="AP5" s="11" t="str">
        <x:v>Children who don't feel they have access to good healthcare</x:v>
      </x:c>
      <x:c r="AQ5" s="11" t="str">
        <x:v>Children who feel they don't have a healthy diet</x:v>
      </x:c>
      <x:c r="AR5" s="11" t="str">
        <x:v>Children who don't feel they have someone supportive to talk to</x:v>
      </x:c>
      <x:c r="AS5" s="11" t="str">
        <x:v>Access to substance misuse services</x:v>
      </x:c>
      <x:c r="AT5" s="11" t="str">
        <x:v>Access to Early Support Hubs (Mental Health Drop in)</x:v>
      </x:c>
      <x:c r="AU5" s="11" t="str">
        <x:v>Access to bereavement service</x:v>
      </x:c>
      <x:c r="AV5" s="11" t="str">
        <x:v>Inpatient hospitalisations for mental health</x:v>
      </x:c>
      <x:c r="AW5" s="11" t="str">
        <x:v>Access to targeted support or youth group: children with SEND or health needs</x:v>
      </x:c>
      <x:c r="AX5" s="11" t="str">
        <x:v>Child mortality (deaths of 0 to 19s)</x:v>
      </x:c>
      <x:c r="AY5" s="11" t="str">
        <x:v>Children missing from Education (CME)</x:v>
      </x:c>
      <x:c r="AZ5" s="11" t="str">
        <x:v>Availability of post 16 provision</x:v>
      </x:c>
      <x:c r="BA5" s="11" t="str">
        <x:v>Unauthorised absence rate in mainstream schools</x:v>
      </x:c>
      <x:c r="BB5" s="11" t="str">
        <x:v>Unauthorised absence rate in state funded alternative provisions</x:v>
      </x:c>
      <x:c r="BC5" s="11" t="str">
        <x:v>Unauthorised absence rate in special schools</x:v>
      </x:c>
      <x:c r="BD5" s="11" t="str">
        <x:v>Exclusion rate in mainstream schools</x:v>
      </x:c>
      <x:c r="BE5" s="11" t="str">
        <x:v>Timeliness of Education, Health and Care Plans issued</x:v>
      </x:c>
      <x:c r="BF5" s="11" t="str">
        <x:v>Average Attainment 8 Score</x:v>
      </x:c>
      <x:c r="BG5" s="11" t="str">
        <x:v>Percentage getting a good grade in English and Maths (Pass 5)</x:v>
      </x:c>
      <x:c r="BH5" s="11" t="str">
        <x:v>Young people not in education, employment or training (NEET)</x:v>
      </x:c>
      <x:c r="BI5" s="11" t="str">
        <x:v>Children who do not enjoy school</x:v>
      </x:c>
      <x:c r="BJ5" s="11" t="str">
        <x:v>Children who do not feel they have supportive teachers</x:v>
      </x:c>
      <x:c r="BK5" s="11" t="str">
        <x:v>Children who do not know about money or life skills</x:v>
      </x:c>
      <x:c r="BL5" s="11" t="str">
        <x:v>Children who do not feel they have the same opportunities as other children</x:v>
      </x:c>
      <x:c r="BM5" s="11" t="str">
        <x:v>Children who do not feel they know about good jobs for when they are older</x:v>
      </x:c>
      <x:c r="BN5" s="11" t="str">
        <x:v>Targeted support or youth group for home educated children</x:v>
      </x:c>
      <x:c r="BO5" s="11" t="str">
        <x:v>Access to a local authority Educational Psychology Team</x:v>
      </x:c>
      <x:c r="BP5" s="11" t="str">
        <x:v>Use of unregulated alternative provision</x:v>
      </x:c>
      <x:c r="BQ5" s="11" t="str">
        <x:v>A level average scores</x:v>
      </x:c>
      <x:c r="BR5" s="11" t="str">
        <x:v>Use of out of area placements</x:v>
      </x:c>
      <x:c r="BS5" s="11" t="str">
        <x:v>Care placement instability</x:v>
      </x:c>
      <x:c r="BT5" s="11" t="str">
        <x:v>School placement instability</x:v>
      </x:c>
      <x:c r="BU5" s="11" t="str">
        <x:v>Social worker instability</x:v>
      </x:c>
      <x:c r="BV5" s="11" t="str">
        <x:v>Percent of care leavers in touch with local authority</x:v>
      </x:c>
      <x:c r="BW5" s="11" t="str">
        <x:v>Percent of care leavers in suitable accommodation</x:v>
      </x:c>
      <x:c r="BX5" s="11" t="str">
        <x:v>Percent of care leavers not in education, employment or training</x:v>
      </x:c>
      <x:c r="BY5" s="11" t="str">
        <x:v>Access to Children in Care Council</x:v>
      </x:c>
      <x:c r="BZ5" s="11" t="str">
        <x:v>Access to specialist and targeted support for looked after children</x:v>
      </x:c>
      <x:c r="CA5" s="11" t="str">
        <x:v>Access to independent advocacy services for looked after children</x:v>
      </x:c>
      <x:c r="CB5" s="11" t="str">
        <x:v>Access to independent advocacy services for wider groups</x:v>
      </x:c>
      <x:c r="CC5" s="11" t="str">
        <x:v>Access to independent advocacy services for care leavers</x:v>
      </x:c>
      <x:c r="CD5" s="11" t="str">
        <x:v>Access to specialist and targeted support for care leavers</x:v>
      </x:c>
      <x:c r="CE5" s="11" t="str">
        <x:v>Specialist and targeted support for UASC</x:v>
      </x:c>
      <x:c r="CF5" s="11" t="str">
        <x:v>Number of children who went missing</x:v>
      </x:c>
      <x:c r="CG5" s="11" t="str">
        <x:v>Number of children stopped and searched</x:v>
      </x:c>
      <x:c r="CH5" s="11" t="str">
        <x:v>Number of arrests of children</x:v>
      </x:c>
      <x:c r="CI5" s="11" t="str">
        <x:v>Use of force by police against children</x:v>
      </x:c>
      <x:c r="CJ5" s="11" t="str">
        <x:v>Victims of exploitation referred to the National Referral Mechanism</x:v>
      </x:c>
      <x:c r="CK5" s="11" t="str">
        <x:v>Children who feel unsafe in their local area</x:v>
      </x:c>
      <x:c r="CL5" s="11" t="str">
        <x:v>Children who feel unsafe online</x:v>
      </x:c>
      <x:c r="CM5" s="11" t="str">
        <x:v>Police Community Support Officer (PCSO) or Safer Schools Police Officer (SSO) in schools</x:v>
      </x:c>
      <x:c r="CN5" s="11" t="str">
        <x:v>Access to Return Home Interview Services</x:v>
      </x:c>
      <x:c r="CO5" s="11" t="str">
        <x:v>Access to Child Independent Domestic Violence Advisors (CIDVA)</x:v>
      </x:c>
      <x:c r="CP5" s="11" t="str">
        <x:v>Access to Child Independent Sexual Violence Advisors (CISVA)</x:v>
      </x:c>
      <x:c r="CQ5" s="11" t="str">
        <x:v>Access to targeted support or youth group for children at risk of sexual exploitation</x:v>
      </x:c>
      <x:c r="CR5" s="11" t="str">
        <x:v>Access to targeted or youth group for children at risk of criminal exploitation</x:v>
      </x:c>
      <x:c r="CS5" s="11" t="str">
        <x:v>Recording of vulnerability of children who are stopped and searched</x:v>
      </x:c>
      <x:c r="CT5" s="11" t="str">
        <x:v>Vulnerability of children recorded in custody</x:v>
      </x:c>
    </x:row>
    <x:row r="6" ht="22" customHeight="1">
      <x:c r="A6" s="10" t="str"/>
      <x:c r="B6" s="10" t="str"/>
      <x:c r="C6" s="10" t="str"/>
      <x:c r="D6" s="11" t="str">
        <x:v>Other scored metric</x:v>
      </x:c>
      <x:c r="E6" s="11" t="str">
        <x:v>Other scored metric</x:v>
      </x:c>
      <x:c r="F6" s="11" t="str">
        <x:v>Other scored metric</x:v>
      </x:c>
      <x:c r="G6" s="11" t="str">
        <x:v>Other scored metric</x:v>
      </x:c>
      <x:c r="H6" s="11" t="str">
        <x:v>Other scored metric</x:v>
      </x:c>
      <x:c r="I6" s="11" t="str">
        <x:v>Other scored metric</x:v>
      </x:c>
      <x:c r="J6" s="11" t="str">
        <x:v>Other scored metric</x:v>
      </x:c>
      <x:c r="K6" s="11" t="str">
        <x:v>Other scored metric</x:v>
      </x:c>
      <x:c r="L6" s="11" t="str">
        <x:v>Yes/no service</x:v>
      </x:c>
      <x:c r="M6" s="11" t="str">
        <x:v>Yes/no service</x:v>
      </x:c>
      <x:c r="N6" s="11" t="str">
        <x:v>Yes/no service</x:v>
      </x:c>
      <x:c r="O6" s="11" t="str">
        <x:v>Yes/no service</x:v>
      </x:c>
      <x:c r="P6" s="11" t="str">
        <x:v>Yes/no service</x:v>
      </x:c>
      <x:c r="Q6" s="11" t="str">
        <x:v>Other scored metric</x:v>
      </x:c>
      <x:c r="R6" s="11" t="str">
        <x:v>Other scored metric</x:v>
      </x:c>
      <x:c r="S6" s="11" t="str">
        <x:v>Other scored metric</x:v>
      </x:c>
      <x:c r="T6" s="11" t="str">
        <x:v>Other scored metric</x:v>
      </x:c>
      <x:c r="U6" s="11" t="str">
        <x:v>Other scored metric</x:v>
      </x:c>
      <x:c r="V6" s="11" t="str">
        <x:v>Other scored metric</x:v>
      </x:c>
      <x:c r="W6" s="11" t="str">
        <x:v>Other scored metric</x:v>
      </x:c>
      <x:c r="X6" s="11" t="str">
        <x:v>Other scored metric</x:v>
      </x:c>
      <x:c r="Y6" s="11" t="str">
        <x:v>Other scored metric</x:v>
      </x:c>
      <x:c r="Z6" s="11" t="str">
        <x:v>Other scored metric</x:v>
      </x:c>
      <x:c r="AA6" s="11" t="str">
        <x:v>Other scored metric</x:v>
      </x:c>
      <x:c r="AB6" s="11" t="str">
        <x:v>Other scored metric</x:v>
      </x:c>
      <x:c r="AC6" s="11" t="str">
        <x:v>Yes/no service</x:v>
      </x:c>
      <x:c r="AD6" s="11" t="str">
        <x:v>Yes/no service</x:v>
      </x:c>
      <x:c r="AE6" s="11" t="str">
        <x:v>Yes/no service</x:v>
      </x:c>
      <x:c r="AF6" s="11" t="str">
        <x:v>Other scored metric</x:v>
      </x:c>
      <x:c r="AG6" s="11" t="str">
        <x:v>Other scored metric</x:v>
      </x:c>
      <x:c r="AH6" s="11" t="str">
        <x:v>Other scored metric</x:v>
      </x:c>
      <x:c r="AI6" s="11" t="str">
        <x:v>Other scored metric</x:v>
      </x:c>
      <x:c r="AJ6" s="11" t="str">
        <x:v>Other scored metric</x:v>
      </x:c>
      <x:c r="AK6" s="11" t="str">
        <x:v>Other scored metric</x:v>
      </x:c>
      <x:c r="AL6" s="11" t="str">
        <x:v>Other scored metric</x:v>
      </x:c>
      <x:c r="AM6" s="11" t="str">
        <x:v>Other scored metric</x:v>
      </x:c>
      <x:c r="AN6" s="11" t="str">
        <x:v>Other scored metric</x:v>
      </x:c>
      <x:c r="AO6" s="11" t="str">
        <x:v>Other scored metric</x:v>
      </x:c>
      <x:c r="AP6" s="11" t="str">
        <x:v>Other scored metric</x:v>
      </x:c>
      <x:c r="AQ6" s="11" t="str">
        <x:v>Other scored metric</x:v>
      </x:c>
      <x:c r="AR6" s="11" t="str">
        <x:v>Other scored metric</x:v>
      </x:c>
      <x:c r="AS6" s="11" t="str">
        <x:v>Yes/no service</x:v>
      </x:c>
      <x:c r="AT6" s="11" t="str">
        <x:v>Yes/no service</x:v>
      </x:c>
      <x:c r="AU6" s="11" t="str">
        <x:v>Yes/no service</x:v>
      </x:c>
      <x:c r="AV6" s="11" t="str">
        <x:v>Other scored metric</x:v>
      </x:c>
      <x:c r="AW6" s="11" t="str">
        <x:v>Yes/no service</x:v>
      </x:c>
      <x:c r="AX6" s="11" t="str">
        <x:v>Other scored metric</x:v>
      </x:c>
      <x:c r="AY6" s="11" t="str">
        <x:v>Other scored metric</x:v>
      </x:c>
      <x:c r="AZ6" s="11" t="str">
        <x:v>Other scored metric</x:v>
      </x:c>
      <x:c r="BA6" s="11" t="str">
        <x:v>Other scored metric</x:v>
      </x:c>
      <x:c r="BB6" s="11" t="str">
        <x:v>Other scored metric</x:v>
      </x:c>
      <x:c r="BC6" s="11" t="str">
        <x:v>Other scored metric</x:v>
      </x:c>
      <x:c r="BD6" s="11" t="str">
        <x:v>Other scored metric</x:v>
      </x:c>
      <x:c r="BE6" s="11" t="str">
        <x:v>Other scored metric</x:v>
      </x:c>
      <x:c r="BF6" s="11" t="str">
        <x:v>Other scored metric</x:v>
      </x:c>
      <x:c r="BG6" s="11" t="str">
        <x:v>Other scored metric</x:v>
      </x:c>
      <x:c r="BH6" s="11" t="str">
        <x:v>Other scored metric</x:v>
      </x:c>
      <x:c r="BI6" s="11" t="str">
        <x:v>Other scored metric</x:v>
      </x:c>
      <x:c r="BJ6" s="11" t="str">
        <x:v>Other scored metric</x:v>
      </x:c>
      <x:c r="BK6" s="11" t="str">
        <x:v>Other scored metric</x:v>
      </x:c>
      <x:c r="BL6" s="11" t="str">
        <x:v>Other scored metric</x:v>
      </x:c>
      <x:c r="BM6" s="11" t="str">
        <x:v>Other scored metric</x:v>
      </x:c>
      <x:c r="BN6" s="11" t="str">
        <x:v>Yes/no service</x:v>
      </x:c>
      <x:c r="BO6" s="11" t="str">
        <x:v>Yes/no service</x:v>
      </x:c>
      <x:c r="BP6" s="11" t="str">
        <x:v>Other scored metric</x:v>
      </x:c>
      <x:c r="BQ6" s="11" t="str">
        <x:v>Other scored metric</x:v>
      </x:c>
      <x:c r="BR6" s="11" t="str">
        <x:v>Other scored metric</x:v>
      </x:c>
      <x:c r="BS6" s="11" t="str">
        <x:v>Other scored metric</x:v>
      </x:c>
      <x:c r="BT6" s="11" t="str">
        <x:v>Other scored metric</x:v>
      </x:c>
      <x:c r="BU6" s="11" t="str">
        <x:v>Other scored metric</x:v>
      </x:c>
      <x:c r="BV6" s="11" t="str">
        <x:v>Other scored metric</x:v>
      </x:c>
      <x:c r="BW6" s="11" t="str">
        <x:v>Other scored metric</x:v>
      </x:c>
      <x:c r="BX6" s="11" t="str">
        <x:v>Other scored metric</x:v>
      </x:c>
      <x:c r="BY6" s="11" t="str">
        <x:v>Yes/no service</x:v>
      </x:c>
      <x:c r="BZ6" s="11" t="str">
        <x:v>Yes/no service</x:v>
      </x:c>
      <x:c r="CA6" s="11" t="str">
        <x:v>Yes/no service</x:v>
      </x:c>
      <x:c r="CB6" s="11" t="str">
        <x:v>Other scored metric</x:v>
      </x:c>
      <x:c r="CC6" s="11" t="str">
        <x:v>Yes/no service</x:v>
      </x:c>
      <x:c r="CD6" s="11" t="str">
        <x:v>Yes/no service</x:v>
      </x:c>
      <x:c r="CE6" s="11" t="str">
        <x:v>Yes/no service</x:v>
      </x:c>
      <x:c r="CF6" s="11" t="str">
        <x:v>Other scored metric</x:v>
      </x:c>
      <x:c r="CG6" s="11" t="str">
        <x:v>Other scored metric</x:v>
      </x:c>
      <x:c r="CH6" s="11" t="str">
        <x:v>Other scored metric</x:v>
      </x:c>
      <x:c r="CI6" s="11" t="str">
        <x:v>Other scored metric</x:v>
      </x:c>
      <x:c r="CJ6" s="11" t="str">
        <x:v>Other scored metric</x:v>
      </x:c>
      <x:c r="CK6" s="11" t="str">
        <x:v>Other scored metric</x:v>
      </x:c>
      <x:c r="CL6" s="11" t="str">
        <x:v>Other scored metric</x:v>
      </x:c>
      <x:c r="CM6" s="11" t="str">
        <x:v>Other scored metric</x:v>
      </x:c>
      <x:c r="CN6" s="11" t="str">
        <x:v>Yes/no service</x:v>
      </x:c>
      <x:c r="CO6" s="11" t="str">
        <x:v>Yes/no service</x:v>
      </x:c>
      <x:c r="CP6" s="11" t="str">
        <x:v>Yes/no service</x:v>
      </x:c>
      <x:c r="CQ6" s="11" t="str">
        <x:v>Yes/no service</x:v>
      </x:c>
      <x:c r="CR6" s="11" t="str">
        <x:v>Yes/no service</x:v>
      </x:c>
      <x:c r="CS6" s="11" t="str">
        <x:v>Other scored metric</x:v>
      </x:c>
      <x:c r="CT6" s="11" t="str">
        <x:v>Other scored metric</x:v>
      </x:c>
    </x:row>
    <x:row r="7" ht="22" customHeight="1">
      <x:c r="A7" s="2" t="str">
        <x:v>Barking and Dagenham</x:v>
      </x:c>
      <x:c r="B7" s="2" t="n">
        <x:v>538</x:v>
      </x:c>
      <x:c r="C7" s="2" t="n">
        <x:v>95</x:v>
      </x:c>
      <x:c r="D7" s="12" t="n">
        <x:v>1</x:v>
      </x:c>
      <x:c r="E7" s="12" t="n">
        <x:v>2</x:v>
      </x:c>
      <x:c r="F7" s="12" t="n">
        <x:v>1</x:v>
      </x:c>
      <x:c r="G7" s="12" t="n">
        <x:v>9</x:v>
      </x:c>
      <x:c r="H7" s="12" t="n">
        <x:v>10</x:v>
      </x:c>
      <x:c r="I7" s="12" t="n">
        <x:v>7</x:v>
      </x:c>
      <x:c r="J7" s="12" t="n">
        <x:v>3</x:v>
      </x:c>
      <x:c r="K7" s="12" t="n">
        <x:v>7</x:v>
      </x:c>
      <x:c r="L7" s="12" t="n">
        <x:v>10</x:v>
      </x:c>
      <x:c r="M7" s="12" t="n">
        <x:v>10</x:v>
      </x:c>
      <x:c r="N7" s="12" t="n">
        <x:v>10</x:v>
      </x:c>
      <x:c r="O7" s="12" t="n">
        <x:v>10</x:v>
      </x:c>
      <x:c r="P7" s="12" t="str">
        <x:v>NA</x:v>
      </x:c>
      <x:c r="Q7" s="12" t="n">
        <x:v>1</x:v>
      </x:c>
      <x:c r="R7" s="12" t="n">
        <x:v>9</x:v>
      </x:c>
      <x:c r="S7" s="12" t="n">
        <x:v>8</x:v>
      </x:c>
      <x:c r="T7" s="12" t="n">
        <x:v>6</x:v>
      </x:c>
      <x:c r="U7" s="12" t="n">
        <x:v>2</x:v>
      </x:c>
      <x:c r="V7" s="12" t="n">
        <x:v>3</x:v>
      </x:c>
      <x:c r="W7" s="12" t="n">
        <x:v>7</x:v>
      </x:c>
      <x:c r="X7" s="12" t="n">
        <x:v>5</x:v>
      </x:c>
      <x:c r="Y7" s="12" t="n">
        <x:v>3</x:v>
      </x:c>
      <x:c r="Z7" s="12" t="n">
        <x:v>2</x:v>
      </x:c>
      <x:c r="AA7" s="12" t="n">
        <x:v>2</x:v>
      </x:c>
      <x:c r="AB7" s="12" t="n">
        <x:v>1</x:v>
      </x:c>
      <x:c r="AC7" s="12" t="n">
        <x:v>10</x:v>
      </x:c>
      <x:c r="AD7" s="12" t="n">
        <x:v>10</x:v>
      </x:c>
      <x:c r="AE7" s="12" t="n">
        <x:v>10</x:v>
      </x:c>
      <x:c r="AF7" s="12" t="n">
        <x:v>9</x:v>
      </x:c>
      <x:c r="AG7" s="12" t="n">
        <x:v>2</x:v>
      </x:c>
      <x:c r="AH7" s="12" t="n">
        <x:v>1</x:v>
      </x:c>
      <x:c r="AI7" s="12" t="n">
        <x:v>1</x:v>
      </x:c>
      <x:c r="AJ7" s="12" t="n">
        <x:v>4</x:v>
      </x:c>
      <x:c r="AK7" s="12" t="n">
        <x:v>3</x:v>
      </x:c>
      <x:c r="AL7" s="12" t="n">
        <x:v>5</x:v>
      </x:c>
      <x:c r="AM7" s="12" t="n">
        <x:v>1</x:v>
      </x:c>
      <x:c r="AN7" s="12" t="n">
        <x:v>9</x:v>
      </x:c>
      <x:c r="AO7" s="12" t="n">
        <x:v>3</x:v>
      </x:c>
      <x:c r="AP7" s="12" t="n">
        <x:v>1</x:v>
      </x:c>
      <x:c r="AQ7" s="12" t="n">
        <x:v>4</x:v>
      </x:c>
      <x:c r="AR7" s="12" t="n">
        <x:v>4</x:v>
      </x:c>
      <x:c r="AS7" s="12" t="n">
        <x:v>10</x:v>
      </x:c>
      <x:c r="AT7" s="12" t="n">
        <x:v>10</x:v>
      </x:c>
      <x:c r="AU7" s="12" t="str">
        <x:v>NA</x:v>
      </x:c>
      <x:c r="AV7" s="12" t="n">
        <x:v>10</x:v>
      </x:c>
      <x:c r="AW7" s="12" t="str">
        <x:v>NA</x:v>
      </x:c>
      <x:c r="AX7" s="12" t="n">
        <x:v>6</x:v>
      </x:c>
      <x:c r="AY7" s="12" t="n">
        <x:v>5</x:v>
      </x:c>
      <x:c r="AZ7" s="12" t="n">
        <x:v>7</x:v>
      </x:c>
      <x:c r="BA7" s="12" t="n">
        <x:v>6</x:v>
      </x:c>
      <x:c r="BB7" s="12" t="n">
        <x:v>3</x:v>
      </x:c>
      <x:c r="BC7" s="12" t="n">
        <x:v>4</x:v>
      </x:c>
      <x:c r="BD7" s="12" t="n">
        <x:v>7</x:v>
      </x:c>
      <x:c r="BE7" s="12" t="n">
        <x:v>3</x:v>
      </x:c>
      <x:c r="BF7" s="12" t="n">
        <x:v>8</x:v>
      </x:c>
      <x:c r="BG7" s="12" t="n">
        <x:v>7</x:v>
      </x:c>
      <x:c r="BH7" s="12" t="n">
        <x:v>6</x:v>
      </x:c>
      <x:c r="BI7" s="12" t="n">
        <x:v>8</x:v>
      </x:c>
      <x:c r="BJ7" s="12" t="n">
        <x:v>8</x:v>
      </x:c>
      <x:c r="BK7" s="12" t="n">
        <x:v>10</x:v>
      </x:c>
      <x:c r="BL7" s="12" t="n">
        <x:v>1</x:v>
      </x:c>
      <x:c r="BM7" s="12" t="n">
        <x:v>10</x:v>
      </x:c>
      <x:c r="BN7" s="12" t="str">
        <x:v>NA</x:v>
      </x:c>
      <x:c r="BO7" s="12" t="str">
        <x:v>NA</x:v>
      </x:c>
      <x:c r="BP7" s="12" t="n">
        <x:v>9</x:v>
      </x:c>
      <x:c r="BQ7" s="12" t="n">
        <x:v>6</x:v>
      </x:c>
      <x:c r="BR7" s="12" t="n">
        <x:v>3</x:v>
      </x:c>
      <x:c r="BS7" s="12" t="n">
        <x:v>1</x:v>
      </x:c>
      <x:c r="BT7" s="12" t="n">
        <x:v>3</x:v>
      </x:c>
      <x:c r="BU7" s="12" t="n">
        <x:v>7</x:v>
      </x:c>
      <x:c r="BV7" s="12" t="n">
        <x:v>10</x:v>
      </x:c>
      <x:c r="BW7" s="12" t="n">
        <x:v>4</x:v>
      </x:c>
      <x:c r="BX7" s="12" t="n">
        <x:v>6</x:v>
      </x:c>
      <x:c r="BY7" s="12" t="n">
        <x:v>10</x:v>
      </x:c>
      <x:c r="BZ7" s="12" t="n">
        <x:v>10</x:v>
      </x:c>
      <x:c r="CA7" s="12" t="n">
        <x:v>10</x:v>
      </x:c>
      <x:c r="CB7" s="12" t="n">
        <x:v>8</x:v>
      </x:c>
      <x:c r="CC7" s="12" t="n">
        <x:v>10</x:v>
      </x:c>
      <x:c r="CD7" s="12" t="n">
        <x:v>10</x:v>
      </x:c>
      <x:c r="CE7" s="12" t="str">
        <x:v>NA</x:v>
      </x:c>
      <x:c r="CF7" s="12" t="n">
        <x:v>9</x:v>
      </x:c>
      <x:c r="CG7" s="12" t="n">
        <x:v>7</x:v>
      </x:c>
      <x:c r="CH7" s="12" t="n">
        <x:v>6</x:v>
      </x:c>
      <x:c r="CI7" s="12" t="n">
        <x:v>7</x:v>
      </x:c>
      <x:c r="CJ7" s="12" t="n">
        <x:v>6</x:v>
      </x:c>
      <x:c r="CK7" s="12" t="n">
        <x:v>1</x:v>
      </x:c>
      <x:c r="CL7" s="12" t="n">
        <x:v>2</x:v>
      </x:c>
      <x:c r="CM7" s="12" t="n">
        <x:v>8</x:v>
      </x:c>
      <x:c r="CN7" s="12" t="n">
        <x:v>10</x:v>
      </x:c>
      <x:c r="CO7" s="12" t="n">
        <x:v>10</x:v>
      </x:c>
      <x:c r="CP7" s="12" t="str">
        <x:v>NA</x:v>
      </x:c>
      <x:c r="CQ7" s="12" t="n">
        <x:v>10</x:v>
      </x:c>
      <x:c r="CR7" s="12" t="str">
        <x:v>NA</x:v>
      </x:c>
      <x:c r="CS7" s="12" t="n">
        <x:v>10</x:v>
      </x:c>
      <x:c r="CT7" s="12" t="n">
        <x:v>10</x:v>
      </x:c>
    </x:row>
    <x:row r="8" ht="22" customHeight="1">
      <x:c r="A8" s="13" t="str">
        <x:v>Barnet</x:v>
      </x:c>
      <x:c r="B8" s="13" t="n">
        <x:v>646</x:v>
      </x:c>
      <x:c r="C8" s="13" t="n">
        <x:v>95</x:v>
      </x:c>
      <x:c r="D8" s="14" t="n">
        <x:v>3</x:v>
      </x:c>
      <x:c r="E8" s="14" t="n">
        <x:v>1</x:v>
      </x:c>
      <x:c r="F8" s="14" t="n">
        <x:v>3</x:v>
      </x:c>
      <x:c r="G8" s="14" t="n">
        <x:v>1</x:v>
      </x:c>
      <x:c r="H8" s="14" t="n">
        <x:v>3</x:v>
      </x:c>
      <x:c r="I8" s="14" t="n">
        <x:v>1</x:v>
      </x:c>
      <x:c r="J8" s="14" t="n">
        <x:v>5</x:v>
      </x:c>
      <x:c r="K8" s="14" t="n">
        <x:v>10</x:v>
      </x:c>
      <x:c r="L8" s="14" t="n">
        <x:v>10</x:v>
      </x:c>
      <x:c r="M8" s="14" t="n">
        <x:v>10</x:v>
      </x:c>
      <x:c r="N8" s="14" t="n">
        <x:v>10</x:v>
      </x:c>
      <x:c r="O8" s="14" t="n">
        <x:v>10</x:v>
      </x:c>
      <x:c r="P8" s="14" t="str">
        <x:v>NA</x:v>
      </x:c>
      <x:c r="Q8" s="14" t="n">
        <x:v>5</x:v>
      </x:c>
      <x:c r="R8" s="14" t="n">
        <x:v>3</x:v>
      </x:c>
      <x:c r="S8" s="14" t="n">
        <x:v>2</x:v>
      </x:c>
      <x:c r="T8" s="14" t="n">
        <x:v>5</x:v>
      </x:c>
      <x:c r="U8" s="14" t="n">
        <x:v>2</x:v>
      </x:c>
      <x:c r="V8" s="14" t="n">
        <x:v>3</x:v>
      </x:c>
      <x:c r="W8" s="14" t="n">
        <x:v>4</x:v>
      </x:c>
      <x:c r="X8" s="14" t="n">
        <x:v>9</x:v>
      </x:c>
      <x:c r="Y8" s="14" t="n">
        <x:v>1</x:v>
      </x:c>
      <x:c r="Z8" s="14" t="n">
        <x:v>6</x:v>
      </x:c>
      <x:c r="AA8" s="14" t="n">
        <x:v>3</x:v>
      </x:c>
      <x:c r="AB8" s="14" t="n">
        <x:v>5</x:v>
      </x:c>
      <x:c r="AC8" s="14" t="n">
        <x:v>10</x:v>
      </x:c>
      <x:c r="AD8" s="14" t="n">
        <x:v>10</x:v>
      </x:c>
      <x:c r="AE8" s="14" t="n">
        <x:v>10</x:v>
      </x:c>
      <x:c r="AF8" s="14" t="n">
        <x:v>4</x:v>
      </x:c>
      <x:c r="AG8" s="14" t="n">
        <x:v>8</x:v>
      </x:c>
      <x:c r="AH8" s="14" t="n">
        <x:v>1</x:v>
      </x:c>
      <x:c r="AI8" s="14" t="n">
        <x:v>2</x:v>
      </x:c>
      <x:c r="AJ8" s="14" t="n">
        <x:v>2</x:v>
      </x:c>
      <x:c r="AK8" s="14" t="n">
        <x:v>2</x:v>
      </x:c>
      <x:c r="AL8" s="14" t="n">
        <x:v>7</x:v>
      </x:c>
      <x:c r="AM8" s="14" t="n">
        <x:v>8</x:v>
      </x:c>
      <x:c r="AN8" s="14" t="n">
        <x:v>9</x:v>
      </x:c>
      <x:c r="AO8" s="14" t="n">
        <x:v>4</x:v>
      </x:c>
      <x:c r="AP8" s="14" t="n">
        <x:v>8</x:v>
      </x:c>
      <x:c r="AQ8" s="14" t="n">
        <x:v>8</x:v>
      </x:c>
      <x:c r="AR8" s="14" t="n">
        <x:v>4</x:v>
      </x:c>
      <x:c r="AS8" s="14" t="n">
        <x:v>10</x:v>
      </x:c>
      <x:c r="AT8" s="14" t="n">
        <x:v>10</x:v>
      </x:c>
      <x:c r="AU8" s="14" t="n">
        <x:v>10</x:v>
      </x:c>
      <x:c r="AV8" s="14" t="n">
        <x:v>9</x:v>
      </x:c>
      <x:c r="AW8" s="14" t="n">
        <x:v>10</x:v>
      </x:c>
      <x:c r="AX8" s="14" t="n">
        <x:v>9</x:v>
      </x:c>
      <x:c r="AY8" s="14" t="n">
        <x:v>8</x:v>
      </x:c>
      <x:c r="AZ8" s="14" t="n">
        <x:v>10</x:v>
      </x:c>
      <x:c r="BA8" s="14" t="n">
        <x:v>10</x:v>
      </x:c>
      <x:c r="BB8" s="14" t="n">
        <x:v>5</x:v>
      </x:c>
      <x:c r="BC8" s="14" t="n">
        <x:v>9</x:v>
      </x:c>
      <x:c r="BD8" s="14" t="n">
        <x:v>9</x:v>
      </x:c>
      <x:c r="BE8" s="14" t="n">
        <x:v>10</x:v>
      </x:c>
      <x:c r="BF8" s="14" t="n">
        <x:v>10</x:v>
      </x:c>
      <x:c r="BG8" s="14" t="n">
        <x:v>10</x:v>
      </x:c>
      <x:c r="BH8" s="14" t="n">
        <x:v>10</x:v>
      </x:c>
      <x:c r="BI8" s="14" t="n">
        <x:v>9</x:v>
      </x:c>
      <x:c r="BJ8" s="14" t="n">
        <x:v>6</x:v>
      </x:c>
      <x:c r="BK8" s="14" t="n">
        <x:v>3</x:v>
      </x:c>
      <x:c r="BL8" s="14" t="n">
        <x:v>4</x:v>
      </x:c>
      <x:c r="BM8" s="14" t="n">
        <x:v>10</x:v>
      </x:c>
      <x:c r="BN8" s="14" t="n">
        <x:v>10</x:v>
      </x:c>
      <x:c r="BO8" s="14" t="n">
        <x:v>10</x:v>
      </x:c>
      <x:c r="BP8" s="14" t="n">
        <x:v>10</x:v>
      </x:c>
      <x:c r="BQ8" s="14" t="n">
        <x:v>10</x:v>
      </x:c>
      <x:c r="BR8" s="14" t="n">
        <x:v>2</x:v>
      </x:c>
      <x:c r="BS8" s="14" t="n">
        <x:v>7</x:v>
      </x:c>
      <x:c r="BT8" s="14" t="n">
        <x:v>3</x:v>
      </x:c>
      <x:c r="BU8" s="14" t="n">
        <x:v>9</x:v>
      </x:c>
      <x:c r="BV8" s="14" t="n">
        <x:v>9</x:v>
      </x:c>
      <x:c r="BW8" s="14" t="n">
        <x:v>6</x:v>
      </x:c>
      <x:c r="BX8" s="14" t="n">
        <x:v>9</x:v>
      </x:c>
      <x:c r="BY8" s="14" t="n">
        <x:v>10</x:v>
      </x:c>
      <x:c r="BZ8" s="14" t="n">
        <x:v>10</x:v>
      </x:c>
      <x:c r="CA8" s="14" t="n">
        <x:v>10</x:v>
      </x:c>
      <x:c r="CB8" s="14" t="n">
        <x:v>2</x:v>
      </x:c>
      <x:c r="CC8" s="14" t="n">
        <x:v>10</x:v>
      </x:c>
      <x:c r="CD8" s="14" t="n">
        <x:v>10</x:v>
      </x:c>
      <x:c r="CE8" s="14" t="n">
        <x:v>10</x:v>
      </x:c>
      <x:c r="CF8" s="14" t="n">
        <x:v>9</x:v>
      </x:c>
      <x:c r="CG8" s="14" t="n">
        <x:v>7</x:v>
      </x:c>
      <x:c r="CH8" s="14" t="n">
        <x:v>6</x:v>
      </x:c>
      <x:c r="CI8" s="14" t="n">
        <x:v>7</x:v>
      </x:c>
      <x:c r="CJ8" s="14" t="n">
        <x:v>6</x:v>
      </x:c>
      <x:c r="CK8" s="14" t="n">
        <x:v>5</x:v>
      </x:c>
      <x:c r="CL8" s="14" t="n">
        <x:v>3</x:v>
      </x:c>
      <x:c r="CM8" s="14" t="n">
        <x:v>3</x:v>
      </x:c>
      <x:c r="CN8" s="14" t="n">
        <x:v>10</x:v>
      </x:c>
      <x:c r="CO8" s="14" t="n">
        <x:v>10</x:v>
      </x:c>
      <x:c r="CP8" s="14" t="str">
        <x:v>NA</x:v>
      </x:c>
      <x:c r="CQ8" s="14" t="n">
        <x:v>10</x:v>
      </x:c>
      <x:c r="CR8" s="14" t="n">
        <x:v>10</x:v>
      </x:c>
      <x:c r="CS8" s="14" t="n">
        <x:v>10</x:v>
      </x:c>
      <x:c r="CT8" s="14" t="n">
        <x:v>10</x:v>
      </x:c>
    </x:row>
    <x:row r="9" ht="22" customHeight="1">
      <x:c r="A9" s="2" t="str">
        <x:v>Barnsley</x:v>
      </x:c>
      <x:c r="B9" s="2" t="n">
        <x:v>546</x:v>
      </x:c>
      <x:c r="C9" s="2" t="n">
        <x:v>95</x:v>
      </x:c>
      <x:c r="D9" s="12" t="n">
        <x:v>8</x:v>
      </x:c>
      <x:c r="E9" s="12" t="n">
        <x:v>6</x:v>
      </x:c>
      <x:c r="F9" s="12" t="n">
        <x:v>6</x:v>
      </x:c>
      <x:c r="G9" s="12" t="n">
        <x:v>7</x:v>
      </x:c>
      <x:c r="H9" s="12" t="n">
        <x:v>2</x:v>
      </x:c>
      <x:c r="I9" s="12" t="n">
        <x:v>3</x:v>
      </x:c>
      <x:c r="J9" s="12" t="n">
        <x:v>1</x:v>
      </x:c>
      <x:c r="K9" s="12" t="n">
        <x:v>3</x:v>
      </x:c>
      <x:c r="L9" s="12" t="n">
        <x:v>10</x:v>
      </x:c>
      <x:c r="M9" s="12" t="n">
        <x:v>0</x:v>
      </x:c>
      <x:c r="N9" s="12" t="n">
        <x:v>10</x:v>
      </x:c>
      <x:c r="O9" s="12" t="n">
        <x:v>10</x:v>
      </x:c>
      <x:c r="P9" s="12" t="n">
        <x:v>0</x:v>
      </x:c>
      <x:c r="Q9" s="12" t="n">
        <x:v>3</x:v>
      </x:c>
      <x:c r="R9" s="12" t="n">
        <x:v>6</x:v>
      </x:c>
      <x:c r="S9" s="12" t="n">
        <x:v>9</x:v>
      </x:c>
      <x:c r="T9" s="12" t="n">
        <x:v>1</x:v>
      </x:c>
      <x:c r="U9" s="12" t="n">
        <x:v>9</x:v>
      </x:c>
      <x:c r="V9" s="12" t="n">
        <x:v>8</x:v>
      </x:c>
      <x:c r="W9" s="12" t="n">
        <x:v>10</x:v>
      </x:c>
      <x:c r="X9" s="12" t="n">
        <x:v>5</x:v>
      </x:c>
      <x:c r="Y9" s="12" t="n">
        <x:v>8</x:v>
      </x:c>
      <x:c r="Z9" s="12" t="n">
        <x:v>8</x:v>
      </x:c>
      <x:c r="AA9" s="12" t="n">
        <x:v>8</x:v>
      </x:c>
      <x:c r="AB9" s="12" t="n">
        <x:v>7</x:v>
      </x:c>
      <x:c r="AC9" s="12" t="n">
        <x:v>0</x:v>
      </x:c>
      <x:c r="AD9" s="12" t="n">
        <x:v>10</x:v>
      </x:c>
      <x:c r="AE9" s="12" t="n">
        <x:v>10</x:v>
      </x:c>
      <x:c r="AF9" s="12" t="n">
        <x:v>1</x:v>
      </x:c>
      <x:c r="AG9" s="12" t="n">
        <x:v>2</x:v>
      </x:c>
      <x:c r="AH9" s="12" t="n">
        <x:v>7</x:v>
      </x:c>
      <x:c r="AI9" s="12" t="n">
        <x:v>10</x:v>
      </x:c>
      <x:c r="AJ9" s="12" t="n">
        <x:v>7</x:v>
      </x:c>
      <x:c r="AK9" s="12" t="n">
        <x:v>8</x:v>
      </x:c>
      <x:c r="AL9" s="12" t="n">
        <x:v>9</x:v>
      </x:c>
      <x:c r="AM9" s="12" t="n">
        <x:v>2</x:v>
      </x:c>
      <x:c r="AN9" s="12" t="n">
        <x:v>6</x:v>
      </x:c>
      <x:c r="AO9" s="12" t="n">
        <x:v>10</x:v>
      </x:c>
      <x:c r="AP9" s="12" t="n">
        <x:v>5</x:v>
      </x:c>
      <x:c r="AQ9" s="12" t="n">
        <x:v>1</x:v>
      </x:c>
      <x:c r="AR9" s="12" t="n">
        <x:v>2</x:v>
      </x:c>
      <x:c r="AS9" s="12" t="n">
        <x:v>10</x:v>
      </x:c>
      <x:c r="AT9" s="12" t="n">
        <x:v>0</x:v>
      </x:c>
      <x:c r="AU9" s="12" t="n">
        <x:v>10</x:v>
      </x:c>
      <x:c r="AV9" s="12" t="n">
        <x:v>9</x:v>
      </x:c>
      <x:c r="AW9" s="12" t="n">
        <x:v>10</x:v>
      </x:c>
      <x:c r="AX9" s="12" t="n">
        <x:v>9</x:v>
      </x:c>
      <x:c r="AY9" s="12" t="n">
        <x:v>4</x:v>
      </x:c>
      <x:c r="AZ9" s="12" t="n">
        <x:v>1</x:v>
      </x:c>
      <x:c r="BA9" s="12" t="n">
        <x:v>2</x:v>
      </x:c>
      <x:c r="BB9" s="12" t="n">
        <x:v>1</x:v>
      </x:c>
      <x:c r="BC9" s="12" t="n">
        <x:v>1</x:v>
      </x:c>
      <x:c r="BD9" s="12" t="n">
        <x:v>1</x:v>
      </x:c>
      <x:c r="BE9" s="12" t="n">
        <x:v>10</x:v>
      </x:c>
      <x:c r="BF9" s="12" t="n">
        <x:v>3</x:v>
      </x:c>
      <x:c r="BG9" s="12" t="n">
        <x:v>5</x:v>
      </x:c>
      <x:c r="BH9" s="12" t="n">
        <x:v>6</x:v>
      </x:c>
      <x:c r="BI9" s="12" t="n">
        <x:v>1</x:v>
      </x:c>
      <x:c r="BJ9" s="12" t="n">
        <x:v>1</x:v>
      </x:c>
      <x:c r="BK9" s="12" t="n">
        <x:v>8</x:v>
      </x:c>
      <x:c r="BL9" s="12" t="n">
        <x:v>2</x:v>
      </x:c>
      <x:c r="BM9" s="12" t="n">
        <x:v>8</x:v>
      </x:c>
      <x:c r="BN9" s="12" t="n">
        <x:v>0</x:v>
      </x:c>
      <x:c r="BO9" s="12" t="n">
        <x:v>10</x:v>
      </x:c>
      <x:c r="BP9" s="12" t="n">
        <x:v>2</x:v>
      </x:c>
      <x:c r="BQ9" s="12" t="n">
        <x:v>5</x:v>
      </x:c>
      <x:c r="BR9" s="12" t="n">
        <x:v>9</x:v>
      </x:c>
      <x:c r="BS9" s="12" t="n">
        <x:v>2</x:v>
      </x:c>
      <x:c r="BT9" s="12" t="n">
        <x:v>7</x:v>
      </x:c>
      <x:c r="BU9" s="12" t="n">
        <x:v>3</x:v>
      </x:c>
      <x:c r="BV9" s="12" t="n">
        <x:v>9</x:v>
      </x:c>
      <x:c r="BW9" s="12" t="n">
        <x:v>7</x:v>
      </x:c>
      <x:c r="BX9" s="12" t="n">
        <x:v>8</x:v>
      </x:c>
      <x:c r="BY9" s="12" t="n">
        <x:v>0</x:v>
      </x:c>
      <x:c r="BZ9" s="12" t="n">
        <x:v>10</x:v>
      </x:c>
      <x:c r="CA9" s="12" t="n">
        <x:v>10</x:v>
      </x:c>
      <x:c r="CB9" s="12" t="n">
        <x:v>5</x:v>
      </x:c>
      <x:c r="CC9" s="12" t="n">
        <x:v>10</x:v>
      </x:c>
      <x:c r="CD9" s="12" t="n">
        <x:v>10</x:v>
      </x:c>
      <x:c r="CE9" s="12" t="n">
        <x:v>0</x:v>
      </x:c>
      <x:c r="CF9" s="12" t="n">
        <x:v>7</x:v>
      </x:c>
      <x:c r="CG9" s="12" t="n">
        <x:v>9</x:v>
      </x:c>
      <x:c r="CH9" s="12" t="n">
        <x:v>7</x:v>
      </x:c>
      <x:c r="CI9" s="12" t="n">
        <x:v>8</x:v>
      </x:c>
      <x:c r="CJ9" s="12" t="n">
        <x:v>10</x:v>
      </x:c>
      <x:c r="CK9" s="12" t="n">
        <x:v>1</x:v>
      </x:c>
      <x:c r="CL9" s="12" t="n">
        <x:v>6</x:v>
      </x:c>
      <x:c r="CM9" s="12" t="n">
        <x:v>1</x:v>
      </x:c>
      <x:c r="CN9" s="12" t="n">
        <x:v>10</x:v>
      </x:c>
      <x:c r="CO9" s="12" t="n">
        <x:v>10</x:v>
      </x:c>
      <x:c r="CP9" s="12" t="n">
        <x:v>10</x:v>
      </x:c>
      <x:c r="CQ9" s="12" t="n">
        <x:v>0</x:v>
      </x:c>
      <x:c r="CR9" s="12" t="n">
        <x:v>10</x:v>
      </x:c>
      <x:c r="CS9" s="12" t="n">
        <x:v>0</x:v>
      </x:c>
      <x:c r="CT9" s="12" t="n">
        <x:v>10</x:v>
      </x:c>
    </x:row>
    <x:row r="10" ht="22" customHeight="1">
      <x:c r="A10" s="13" t="str">
        <x:v>Bath and North East Somerset</x:v>
      </x:c>
      <x:c r="B10" s="13" t="n">
        <x:v>585</x:v>
      </x:c>
      <x:c r="C10" s="13" t="n">
        <x:v>95</x:v>
      </x:c>
      <x:c r="D10" s="14" t="n">
        <x:v>9</x:v>
      </x:c>
      <x:c r="E10" s="14" t="n">
        <x:v>9</x:v>
      </x:c>
      <x:c r="F10" s="14" t="n">
        <x:v>10</x:v>
      </x:c>
      <x:c r="G10" s="14" t="n">
        <x:v>2</x:v>
      </x:c>
      <x:c r="H10" s="14" t="n">
        <x:v>1</x:v>
      </x:c>
      <x:c r="I10" s="14" t="n">
        <x:v>1</x:v>
      </x:c>
      <x:c r="J10" s="14" t="n">
        <x:v>6</x:v>
      </x:c>
      <x:c r="K10" s="14" t="n">
        <x:v>9</x:v>
      </x:c>
      <x:c r="L10" s="14" t="n">
        <x:v>10</x:v>
      </x:c>
      <x:c r="M10" s="14" t="n">
        <x:v>0</x:v>
      </x:c>
      <x:c r="N10" s="14" t="n">
        <x:v>0</x:v>
      </x:c>
      <x:c r="O10" s="14" t="n">
        <x:v>10</x:v>
      </x:c>
      <x:c r="P10" s="14" t="n">
        <x:v>0</x:v>
      </x:c>
      <x:c r="Q10" s="14" t="n">
        <x:v>10</x:v>
      </x:c>
      <x:c r="R10" s="14" t="n">
        <x:v>6</x:v>
      </x:c>
      <x:c r="S10" s="14" t="n">
        <x:v>1</x:v>
      </x:c>
      <x:c r="T10" s="14" t="n">
        <x:v>6</x:v>
      </x:c>
      <x:c r="U10" s="14" t="n">
        <x:v>8</x:v>
      </x:c>
      <x:c r="V10" s="14" t="n">
        <x:v>7</x:v>
      </x:c>
      <x:c r="W10" s="14" t="n">
        <x:v>6</x:v>
      </x:c>
      <x:c r="X10" s="14" t="n">
        <x:v>9</x:v>
      </x:c>
      <x:c r="Y10" s="14" t="n">
        <x:v>8</x:v>
      </x:c>
      <x:c r="Z10" s="14" t="n">
        <x:v>9</x:v>
      </x:c>
      <x:c r="AA10" s="14" t="n">
        <x:v>7</x:v>
      </x:c>
      <x:c r="AB10" s="14" t="n">
        <x:v>10</x:v>
      </x:c>
      <x:c r="AC10" s="14" t="n">
        <x:v>0</x:v>
      </x:c>
      <x:c r="AD10" s="14" t="n">
        <x:v>10</x:v>
      </x:c>
      <x:c r="AE10" s="14" t="n">
        <x:v>10</x:v>
      </x:c>
      <x:c r="AF10" s="14" t="n">
        <x:v>7</x:v>
      </x:c>
      <x:c r="AG10" s="14" t="n">
        <x:v>7</x:v>
      </x:c>
      <x:c r="AH10" s="14" t="n">
        <x:v>9</x:v>
      </x:c>
      <x:c r="AI10" s="14" t="n">
        <x:v>9</x:v>
      </x:c>
      <x:c r="AJ10" s="14" t="n">
        <x:v>6</x:v>
      </x:c>
      <x:c r="AK10" s="14" t="n">
        <x:v>7</x:v>
      </x:c>
      <x:c r="AL10" s="14" t="n">
        <x:v>8</x:v>
      </x:c>
      <x:c r="AM10" s="14" t="n">
        <x:v>10</x:v>
      </x:c>
      <x:c r="AN10" s="14" t="n">
        <x:v>6</x:v>
      </x:c>
      <x:c r="AO10" s="14" t="n">
        <x:v>3</x:v>
      </x:c>
      <x:c r="AP10" s="14" t="n">
        <x:v>8</x:v>
      </x:c>
      <x:c r="AQ10" s="14" t="n">
        <x:v>9</x:v>
      </x:c>
      <x:c r="AR10" s="14" t="n">
        <x:v>6</x:v>
      </x:c>
      <x:c r="AS10" s="14" t="n">
        <x:v>10</x:v>
      </x:c>
      <x:c r="AT10" s="14" t="n">
        <x:v>0</x:v>
      </x:c>
      <x:c r="AU10" s="14" t="n">
        <x:v>0</x:v>
      </x:c>
      <x:c r="AV10" s="14" t="n">
        <x:v>8</x:v>
      </x:c>
      <x:c r="AW10" s="14" t="n">
        <x:v>10</x:v>
      </x:c>
      <x:c r="AX10" s="14" t="n">
        <x:v>6</x:v>
      </x:c>
      <x:c r="AY10" s="14" t="n">
        <x:v>4</x:v>
      </x:c>
      <x:c r="AZ10" s="14" t="n">
        <x:v>6</x:v>
      </x:c>
      <x:c r="BA10" s="14" t="n">
        <x:v>8</x:v>
      </x:c>
      <x:c r="BB10" s="14" t="str">
        <x:v>NA</x:v>
      </x:c>
      <x:c r="BC10" s="14" t="n">
        <x:v>6</x:v>
      </x:c>
      <x:c r="BD10" s="14" t="n">
        <x:v>6</x:v>
      </x:c>
      <x:c r="BE10" s="14" t="n">
        <x:v>4</x:v>
      </x:c>
      <x:c r="BF10" s="14" t="n">
        <x:v>7</x:v>
      </x:c>
      <x:c r="BG10" s="14" t="n">
        <x:v>8</x:v>
      </x:c>
      <x:c r="BH10" s="14" t="n">
        <x:v>8</x:v>
      </x:c>
      <x:c r="BI10" s="14" t="n">
        <x:v>5</x:v>
      </x:c>
      <x:c r="BJ10" s="14" t="n">
        <x:v>6</x:v>
      </x:c>
      <x:c r="BK10" s="14" t="n">
        <x:v>7</x:v>
      </x:c>
      <x:c r="BL10" s="14" t="n">
        <x:v>8</x:v>
      </x:c>
      <x:c r="BM10" s="14" t="n">
        <x:v>6</x:v>
      </x:c>
      <x:c r="BN10" s="14" t="n">
        <x:v>0</x:v>
      </x:c>
      <x:c r="BO10" s="14" t="n">
        <x:v>10</x:v>
      </x:c>
      <x:c r="BP10" s="14" t="n">
        <x:v>2</x:v>
      </x:c>
      <x:c r="BQ10" s="14" t="n">
        <x:v>7</x:v>
      </x:c>
      <x:c r="BR10" s="14" t="n">
        <x:v>3</x:v>
      </x:c>
      <x:c r="BS10" s="14" t="n">
        <x:v>8</x:v>
      </x:c>
      <x:c r="BT10" s="14" t="n">
        <x:v>8</x:v>
      </x:c>
      <x:c r="BU10" s="14" t="n">
        <x:v>4</x:v>
      </x:c>
      <x:c r="BV10" s="14" t="n">
        <x:v>9</x:v>
      </x:c>
      <x:c r="BW10" s="14" t="str">
        <x:v>NA</x:v>
      </x:c>
      <x:c r="BX10" s="14" t="n">
        <x:v>10</x:v>
      </x:c>
      <x:c r="BY10" s="14" t="n">
        <x:v>0</x:v>
      </x:c>
      <x:c r="BZ10" s="14" t="n">
        <x:v>10</x:v>
      </x:c>
      <x:c r="CA10" s="14" t="n">
        <x:v>10</x:v>
      </x:c>
      <x:c r="CB10" s="14" t="n">
        <x:v>5</x:v>
      </x:c>
      <x:c r="CC10" s="14" t="n">
        <x:v>10</x:v>
      </x:c>
      <x:c r="CD10" s="14" t="n">
        <x:v>10</x:v>
      </x:c>
      <x:c r="CE10" s="14" t="n">
        <x:v>0</x:v>
      </x:c>
      <x:c r="CF10" s="14" t="n">
        <x:v>9</x:v>
      </x:c>
      <x:c r="CG10" s="14" t="n">
        <x:v>10</x:v>
      </x:c>
      <x:c r="CH10" s="14" t="n">
        <x:v>9</x:v>
      </x:c>
      <x:c r="CI10" s="14" t="n">
        <x:v>8</x:v>
      </x:c>
      <x:c r="CJ10" s="14" t="n">
        <x:v>9</x:v>
      </x:c>
      <x:c r="CK10" s="14" t="n">
        <x:v>9</x:v>
      </x:c>
      <x:c r="CL10" s="14" t="n">
        <x:v>10</x:v>
      </x:c>
      <x:c r="CM10" s="14" t="n">
        <x:v>1</x:v>
      </x:c>
      <x:c r="CN10" s="14" t="n">
        <x:v>10</x:v>
      </x:c>
      <x:c r="CO10" s="14" t="n">
        <x:v>0</x:v>
      </x:c>
      <x:c r="CP10" s="14" t="n">
        <x:v>0</x:v>
      </x:c>
      <x:c r="CQ10" s="14" t="n">
        <x:v>10</x:v>
      </x:c>
      <x:c r="CR10" s="14" t="n">
        <x:v>0</x:v>
      </x:c>
      <x:c r="CS10" s="14" t="n">
        <x:v>0</x:v>
      </x:c>
      <x:c r="CT10" s="14" t="n">
        <x:v>2</x:v>
      </x:c>
    </x:row>
    <x:row r="11" ht="22" customHeight="1">
      <x:c r="A11" s="2" t="str">
        <x:v>Bedford</x:v>
      </x:c>
      <x:c r="B11" s="2" t="n">
        <x:v>625</x:v>
      </x:c>
      <x:c r="C11" s="2" t="n">
        <x:v>95</x:v>
      </x:c>
      <x:c r="D11" s="12" t="n">
        <x:v>2</x:v>
      </x:c>
      <x:c r="E11" s="12" t="n">
        <x:v>10</x:v>
      </x:c>
      <x:c r="F11" s="12" t="n">
        <x:v>7</x:v>
      </x:c>
      <x:c r="G11" s="12" t="n">
        <x:v>7</x:v>
      </x:c>
      <x:c r="H11" s="12" t="n">
        <x:v>9</x:v>
      </x:c>
      <x:c r="I11" s="12" t="n">
        <x:v>10</x:v>
      </x:c>
      <x:c r="J11" s="12" t="n">
        <x:v>10</x:v>
      </x:c>
      <x:c r="K11" s="12" t="n">
        <x:v>10</x:v>
      </x:c>
      <x:c r="L11" s="12" t="n">
        <x:v>10</x:v>
      </x:c>
      <x:c r="M11" s="12" t="n">
        <x:v>0</x:v>
      </x:c>
      <x:c r="N11" s="12" t="n">
        <x:v>10</x:v>
      </x:c>
      <x:c r="O11" s="12" t="n">
        <x:v>0</x:v>
      </x:c>
      <x:c r="P11" s="12" t="n">
        <x:v>0</x:v>
      </x:c>
      <x:c r="Q11" s="12" t="n">
        <x:v>6</x:v>
      </x:c>
      <x:c r="R11" s="12" t="n">
        <x:v>4</x:v>
      </x:c>
      <x:c r="S11" s="12" t="n">
        <x:v>9</x:v>
      </x:c>
      <x:c r="T11" s="12" t="n">
        <x:v>10</x:v>
      </x:c>
      <x:c r="U11" s="12" t="n">
        <x:v>3</x:v>
      </x:c>
      <x:c r="V11" s="12" t="n">
        <x:v>5</x:v>
      </x:c>
      <x:c r="W11" s="12" t="n">
        <x:v>5</x:v>
      </x:c>
      <x:c r="X11" s="12" t="n">
        <x:v>6</x:v>
      </x:c>
      <x:c r="Y11" s="12" t="n">
        <x:v>4</x:v>
      </x:c>
      <x:c r="Z11" s="12" t="n">
        <x:v>9</x:v>
      </x:c>
      <x:c r="AA11" s="12" t="n">
        <x:v>9</x:v>
      </x:c>
      <x:c r="AB11" s="12" t="n">
        <x:v>1</x:v>
      </x:c>
      <x:c r="AC11" s="12" t="n">
        <x:v>0</x:v>
      </x:c>
      <x:c r="AD11" s="12" t="n">
        <x:v>10</x:v>
      </x:c>
      <x:c r="AE11" s="12" t="n">
        <x:v>10</x:v>
      </x:c>
      <x:c r="AF11" s="12" t="n">
        <x:v>8</x:v>
      </x:c>
      <x:c r="AG11" s="12" t="n">
        <x:v>4</x:v>
      </x:c>
      <x:c r="AH11" s="12" t="n">
        <x:v>6</x:v>
      </x:c>
      <x:c r="AI11" s="12" t="n">
        <x:v>6</x:v>
      </x:c>
      <x:c r="AJ11" s="12" t="n">
        <x:v>6</x:v>
      </x:c>
      <x:c r="AK11" s="12" t="n">
        <x:v>3</x:v>
      </x:c>
      <x:c r="AL11" s="12" t="n">
        <x:v>8</x:v>
      </x:c>
      <x:c r="AM11" s="12" t="n">
        <x:v>6</x:v>
      </x:c>
      <x:c r="AN11" s="12" t="n">
        <x:v>3</x:v>
      </x:c>
      <x:c r="AO11" s="12" t="n">
        <x:v>5</x:v>
      </x:c>
      <x:c r="AP11" s="12" t="n">
        <x:v>8</x:v>
      </x:c>
      <x:c r="AQ11" s="12" t="n">
        <x:v>9</x:v>
      </x:c>
      <x:c r="AR11" s="12" t="n">
        <x:v>10</x:v>
      </x:c>
      <x:c r="AS11" s="12" t="n">
        <x:v>10</x:v>
      </x:c>
      <x:c r="AT11" s="12" t="n">
        <x:v>0</x:v>
      </x:c>
      <x:c r="AU11" s="12" t="n">
        <x:v>0</x:v>
      </x:c>
      <x:c r="AV11" s="12" t="n">
        <x:v>8</x:v>
      </x:c>
      <x:c r="AW11" s="12" t="n">
        <x:v>10</x:v>
      </x:c>
      <x:c r="AX11" s="12" t="n">
        <x:v>10</x:v>
      </x:c>
      <x:c r="AY11" s="12" t="n">
        <x:v>6</x:v>
      </x:c>
      <x:c r="AZ11" s="12" t="n">
        <x:v>8</x:v>
      </x:c>
      <x:c r="BA11" s="12" t="n">
        <x:v>8</x:v>
      </x:c>
      <x:c r="BB11" s="12" t="n">
        <x:v>9</x:v>
      </x:c>
      <x:c r="BC11" s="12" t="n">
        <x:v>10</x:v>
      </x:c>
      <x:c r="BD11" s="12" t="n">
        <x:v>4</x:v>
      </x:c>
      <x:c r="BE11" s="12" t="n">
        <x:v>9</x:v>
      </x:c>
      <x:c r="BF11" s="12" t="n">
        <x:v>4</x:v>
      </x:c>
      <x:c r="BG11" s="12" t="n">
        <x:v>4</x:v>
      </x:c>
      <x:c r="BH11" s="12" t="n">
        <x:v>10</x:v>
      </x:c>
      <x:c r="BI11" s="12" t="n">
        <x:v>9</x:v>
      </x:c>
      <x:c r="BJ11" s="12" t="n">
        <x:v>9</x:v>
      </x:c>
      <x:c r="BK11" s="12" t="n">
        <x:v>2</x:v>
      </x:c>
      <x:c r="BL11" s="12" t="n">
        <x:v>7</x:v>
      </x:c>
      <x:c r="BM11" s="12" t="n">
        <x:v>8</x:v>
      </x:c>
      <x:c r="BN11" s="12" t="n">
        <x:v>0</x:v>
      </x:c>
      <x:c r="BO11" s="12" t="n">
        <x:v>10</x:v>
      </x:c>
      <x:c r="BP11" s="12" t="n">
        <x:v>1</x:v>
      </x:c>
      <x:c r="BQ11" s="12" t="n">
        <x:v>1</x:v>
      </x:c>
      <x:c r="BR11" s="12" t="n">
        <x:v>3</x:v>
      </x:c>
      <x:c r="BS11" s="12" t="n">
        <x:v>9</x:v>
      </x:c>
      <x:c r="BT11" s="12" t="n">
        <x:v>1</x:v>
      </x:c>
      <x:c r="BU11" s="12" t="n">
        <x:v>3</x:v>
      </x:c>
      <x:c r="BV11" s="12" t="n">
        <x:v>10</x:v>
      </x:c>
      <x:c r="BW11" s="12" t="n">
        <x:v>9</x:v>
      </x:c>
      <x:c r="BX11" s="12" t="n">
        <x:v>7</x:v>
      </x:c>
      <x:c r="BY11" s="12" t="n">
        <x:v>10</x:v>
      </x:c>
      <x:c r="BZ11" s="12" t="n">
        <x:v>10</x:v>
      </x:c>
      <x:c r="CA11" s="12" t="n">
        <x:v>10</x:v>
      </x:c>
      <x:c r="CB11" s="12" t="n">
        <x:v>5</x:v>
      </x:c>
      <x:c r="CC11" s="12" t="n">
        <x:v>10</x:v>
      </x:c>
      <x:c r="CD11" s="12" t="n">
        <x:v>10</x:v>
      </x:c>
      <x:c r="CE11" s="12" t="n">
        <x:v>0</x:v>
      </x:c>
      <x:c r="CF11" s="12" t="n">
        <x:v>9</x:v>
      </x:c>
      <x:c r="CG11" s="12" t="n">
        <x:v>10</x:v>
      </x:c>
      <x:c r="CH11" s="12" t="n">
        <x:v>6</x:v>
      </x:c>
      <x:c r="CI11" s="12" t="n">
        <x:v>10</x:v>
      </x:c>
      <x:c r="CJ11" s="12" t="n">
        <x:v>8</x:v>
      </x:c>
      <x:c r="CK11" s="12" t="n">
        <x:v>10</x:v>
      </x:c>
      <x:c r="CL11" s="12" t="n">
        <x:v>7</x:v>
      </x:c>
      <x:c r="CM11" s="12" t="n">
        <x:v>1</x:v>
      </x:c>
      <x:c r="CN11" s="12" t="n">
        <x:v>10</x:v>
      </x:c>
      <x:c r="CO11" s="12" t="n">
        <x:v>10</x:v>
      </x:c>
      <x:c r="CP11" s="12" t="n">
        <x:v>0</x:v>
      </x:c>
      <x:c r="CQ11" s="12" t="n">
        <x:v>10</x:v>
      </x:c>
      <x:c r="CR11" s="12" t="n">
        <x:v>10</x:v>
      </x:c>
      <x:c r="CS11" s="12" t="n">
        <x:v>2</x:v>
      </x:c>
      <x:c r="CT11" s="12" t="n">
        <x:v>10</x:v>
      </x:c>
    </x:row>
    <x:row r="12" ht="22" customHeight="1">
      <x:c r="A12" s="13" t="str">
        <x:v>Bexley</x:v>
      </x:c>
      <x:c r="B12" s="13" t="n">
        <x:v>592</x:v>
      </x:c>
      <x:c r="C12" s="13" t="n">
        <x:v>95</x:v>
      </x:c>
      <x:c r="D12" s="14" t="n">
        <x:v>1</x:v>
      </x:c>
      <x:c r="E12" s="14" t="n">
        <x:v>2</x:v>
      </x:c>
      <x:c r="F12" s="14" t="n">
        <x:v>3</x:v>
      </x:c>
      <x:c r="G12" s="14" t="n">
        <x:v>3</x:v>
      </x:c>
      <x:c r="H12" s="14" t="n">
        <x:v>8</x:v>
      </x:c>
      <x:c r="I12" s="14" t="n">
        <x:v>8</x:v>
      </x:c>
      <x:c r="J12" s="14" t="n">
        <x:v>3</x:v>
      </x:c>
      <x:c r="K12" s="14" t="n">
        <x:v>8</x:v>
      </x:c>
      <x:c r="L12" s="14" t="n">
        <x:v>10</x:v>
      </x:c>
      <x:c r="M12" s="14" t="n">
        <x:v>10</x:v>
      </x:c>
      <x:c r="N12" s="14" t="n">
        <x:v>10</x:v>
      </x:c>
      <x:c r="O12" s="14" t="n">
        <x:v>0</x:v>
      </x:c>
      <x:c r="P12" s="14" t="n">
        <x:v>0</x:v>
      </x:c>
      <x:c r="Q12" s="14" t="n">
        <x:v>8</x:v>
      </x:c>
      <x:c r="R12" s="14" t="n">
        <x:v>1</x:v>
      </x:c>
      <x:c r="S12" s="14" t="n">
        <x:v>5</x:v>
      </x:c>
      <x:c r="T12" s="14" t="n">
        <x:v>4</x:v>
      </x:c>
      <x:c r="U12" s="14" t="n">
        <x:v>4</x:v>
      </x:c>
      <x:c r="V12" s="14" t="n">
        <x:v>7</x:v>
      </x:c>
      <x:c r="W12" s="14" t="n">
        <x:v>9</x:v>
      </x:c>
      <x:c r="X12" s="14" t="n">
        <x:v>10</x:v>
      </x:c>
      <x:c r="Y12" s="14" t="str">
        <x:v>NA</x:v>
      </x:c>
      <x:c r="Z12" s="14" t="n">
        <x:v>9</x:v>
      </x:c>
      <x:c r="AA12" s="14" t="n">
        <x:v>9</x:v>
      </x:c>
      <x:c r="AB12" s="14" t="n">
        <x:v>9</x:v>
      </x:c>
      <x:c r="AC12" s="14" t="n">
        <x:v>10</x:v>
      </x:c>
      <x:c r="AD12" s="14" t="n">
        <x:v>0</x:v>
      </x:c>
      <x:c r="AE12" s="14" t="n">
        <x:v>10</x:v>
      </x:c>
      <x:c r="AF12" s="14" t="n">
        <x:v>5</x:v>
      </x:c>
      <x:c r="AG12" s="14" t="n">
        <x:v>7</x:v>
      </x:c>
      <x:c r="AH12" s="14" t="n">
        <x:v>3</x:v>
      </x:c>
      <x:c r="AI12" s="14" t="n">
        <x:v>2</x:v>
      </x:c>
      <x:c r="AJ12" s="14" t="n">
        <x:v>9</x:v>
      </x:c>
      <x:c r="AK12" s="14" t="n">
        <x:v>7</x:v>
      </x:c>
      <x:c r="AL12" s="14" t="n">
        <x:v>7</x:v>
      </x:c>
      <x:c r="AM12" s="14" t="n">
        <x:v>5</x:v>
      </x:c>
      <x:c r="AN12" s="14" t="n">
        <x:v>9</x:v>
      </x:c>
      <x:c r="AO12" s="14" t="n">
        <x:v>1</x:v>
      </x:c>
      <x:c r="AP12" s="14" t="n">
        <x:v>10</x:v>
      </x:c>
      <x:c r="AQ12" s="14" t="n">
        <x:v>3</x:v>
      </x:c>
      <x:c r="AR12" s="14" t="n">
        <x:v>3</x:v>
      </x:c>
      <x:c r="AS12" s="14" t="n">
        <x:v>10</x:v>
      </x:c>
      <x:c r="AT12" s="14" t="n">
        <x:v>0</x:v>
      </x:c>
      <x:c r="AU12" s="14" t="n">
        <x:v>0</x:v>
      </x:c>
      <x:c r="AV12" s="14" t="n">
        <x:v>10</x:v>
      </x:c>
      <x:c r="AW12" s="14" t="n">
        <x:v>10</x:v>
      </x:c>
      <x:c r="AX12" s="14" t="n">
        <x:v>9</x:v>
      </x:c>
      <x:c r="AY12" s="14" t="n">
        <x:v>7</x:v>
      </x:c>
      <x:c r="AZ12" s="14" t="n">
        <x:v>9</x:v>
      </x:c>
      <x:c r="BA12" s="14" t="n">
        <x:v>9</x:v>
      </x:c>
      <x:c r="BB12" s="14" t="n">
        <x:v>5</x:v>
      </x:c>
      <x:c r="BC12" s="14" t="n">
        <x:v>2</x:v>
      </x:c>
      <x:c r="BD12" s="14" t="n">
        <x:v>8</x:v>
      </x:c>
      <x:c r="BE12" s="14" t="n">
        <x:v>6</x:v>
      </x:c>
      <x:c r="BF12" s="14" t="n">
        <x:v>8</x:v>
      </x:c>
      <x:c r="BG12" s="14" t="n">
        <x:v>8</x:v>
      </x:c>
      <x:c r="BH12" s="14" t="n">
        <x:v>8</x:v>
      </x:c>
      <x:c r="BI12" s="14" t="n">
        <x:v>1</x:v>
      </x:c>
      <x:c r="BJ12" s="14" t="n">
        <x:v>1</x:v>
      </x:c>
      <x:c r="BK12" s="14" t="n">
        <x:v>10</x:v>
      </x:c>
      <x:c r="BL12" s="14" t="n">
        <x:v>7</x:v>
      </x:c>
      <x:c r="BM12" s="14" t="n">
        <x:v>7</x:v>
      </x:c>
      <x:c r="BN12" s="14" t="n">
        <x:v>0</x:v>
      </x:c>
      <x:c r="BO12" s="14" t="n">
        <x:v>10</x:v>
      </x:c>
      <x:c r="BP12" s="14" t="n">
        <x:v>9</x:v>
      </x:c>
      <x:c r="BQ12" s="14" t="n">
        <x:v>8</x:v>
      </x:c>
      <x:c r="BR12" s="14" t="n">
        <x:v>5</x:v>
      </x:c>
      <x:c r="BS12" s="14" t="n">
        <x:v>6</x:v>
      </x:c>
      <x:c r="BT12" s="14" t="n">
        <x:v>9</x:v>
      </x:c>
      <x:c r="BU12" s="14" t="n">
        <x:v>1</x:v>
      </x:c>
      <x:c r="BV12" s="14" t="n">
        <x:v>9</x:v>
      </x:c>
      <x:c r="BW12" s="14" t="n">
        <x:v>6</x:v>
      </x:c>
      <x:c r="BX12" s="14" t="n">
        <x:v>5</x:v>
      </x:c>
      <x:c r="BY12" s="14" t="n">
        <x:v>0</x:v>
      </x:c>
      <x:c r="BZ12" s="14" t="n">
        <x:v>10</x:v>
      </x:c>
      <x:c r="CA12" s="14" t="n">
        <x:v>10</x:v>
      </x:c>
      <x:c r="CB12" s="14" t="n">
        <x:v>7</x:v>
      </x:c>
      <x:c r="CC12" s="14" t="n">
        <x:v>10</x:v>
      </x:c>
      <x:c r="CD12" s="14" t="n">
        <x:v>10</x:v>
      </x:c>
      <x:c r="CE12" s="14" t="n">
        <x:v>10</x:v>
      </x:c>
      <x:c r="CF12" s="14" t="n">
        <x:v>9</x:v>
      </x:c>
      <x:c r="CG12" s="14" t="n">
        <x:v>7</x:v>
      </x:c>
      <x:c r="CH12" s="14" t="n">
        <x:v>6</x:v>
      </x:c>
      <x:c r="CI12" s="14" t="n">
        <x:v>7</x:v>
      </x:c>
      <x:c r="CJ12" s="14" t="n">
        <x:v>6</x:v>
      </x:c>
      <x:c r="CK12" s="14" t="n">
        <x:v>3</x:v>
      </x:c>
      <x:c r="CL12" s="14" t="n">
        <x:v>6</x:v>
      </x:c>
      <x:c r="CM12" s="14" t="n">
        <x:v>6</x:v>
      </x:c>
      <x:c r="CN12" s="14" t="n">
        <x:v>10</x:v>
      </x:c>
      <x:c r="CO12" s="14" t="n">
        <x:v>0</x:v>
      </x:c>
      <x:c r="CP12" s="14" t="n">
        <x:v>0</x:v>
      </x:c>
      <x:c r="CQ12" s="14" t="n">
        <x:v>10</x:v>
      </x:c>
      <x:c r="CR12" s="14" t="n">
        <x:v>10</x:v>
      </x:c>
      <x:c r="CS12" s="14" t="n">
        <x:v>10</x:v>
      </x:c>
      <x:c r="CT12" s="14" t="n">
        <x:v>10</x:v>
      </x:c>
    </x:row>
    <x:row r="13" ht="22" customHeight="1">
      <x:c r="A13" s="2" t="str">
        <x:v>Birmingham</x:v>
      </x:c>
      <x:c r="B13" s="2" t="n">
        <x:v>540</x:v>
      </x:c>
      <x:c r="C13" s="2" t="n">
        <x:v>95</x:v>
      </x:c>
      <x:c r="D13" s="12" t="n">
        <x:v>2</x:v>
      </x:c>
      <x:c r="E13" s="12" t="n">
        <x:v>1</x:v>
      </x:c>
      <x:c r="F13" s="12" t="n">
        <x:v>1</x:v>
      </x:c>
      <x:c r="G13" s="12" t="n">
        <x:v>6</x:v>
      </x:c>
      <x:c r="H13" s="12" t="n">
        <x:v>8</x:v>
      </x:c>
      <x:c r="I13" s="12" t="n">
        <x:v>8</x:v>
      </x:c>
      <x:c r="J13" s="12" t="n">
        <x:v>7</x:v>
      </x:c>
      <x:c r="K13" s="12" t="n">
        <x:v>5</x:v>
      </x:c>
      <x:c r="L13" s="12" t="n">
        <x:v>10</x:v>
      </x:c>
      <x:c r="M13" s="12" t="n">
        <x:v>0</x:v>
      </x:c>
      <x:c r="N13" s="12" t="n">
        <x:v>10</x:v>
      </x:c>
      <x:c r="O13" s="12" t="n">
        <x:v>10</x:v>
      </x:c>
      <x:c r="P13" s="12" t="n">
        <x:v>0</x:v>
      </x:c>
      <x:c r="Q13" s="12" t="n">
        <x:v>1</x:v>
      </x:c>
      <x:c r="R13" s="12" t="n">
        <x:v>3</x:v>
      </x:c>
      <x:c r="S13" s="12" t="n">
        <x:v>7</x:v>
      </x:c>
      <x:c r="T13" s="12" t="n">
        <x:v>1</x:v>
      </x:c>
      <x:c r="U13" s="12" t="n">
        <x:v>2</x:v>
      </x:c>
      <x:c r="V13" s="12" t="n">
        <x:v>1</x:v>
      </x:c>
      <x:c r="W13" s="12" t="n">
        <x:v>1</x:v>
      </x:c>
      <x:c r="X13" s="12" t="n">
        <x:v>3</x:v>
      </x:c>
      <x:c r="Y13" s="12" t="n">
        <x:v>5</x:v>
      </x:c>
      <x:c r="Z13" s="12" t="n">
        <x:v>6</x:v>
      </x:c>
      <x:c r="AA13" s="12" t="n">
        <x:v>5</x:v>
      </x:c>
      <x:c r="AB13" s="12" t="n">
        <x:v>3</x:v>
      </x:c>
      <x:c r="AC13" s="12" t="n">
        <x:v>10</x:v>
      </x:c>
      <x:c r="AD13" s="12" t="n">
        <x:v>10</x:v>
      </x:c>
      <x:c r="AE13" s="12" t="n">
        <x:v>10</x:v>
      </x:c>
      <x:c r="AF13" s="12" t="n">
        <x:v>6</x:v>
      </x:c>
      <x:c r="AG13" s="12" t="n">
        <x:v>2</x:v>
      </x:c>
      <x:c r="AH13" s="12" t="n">
        <x:v>4</x:v>
      </x:c>
      <x:c r="AI13" s="12" t="n">
        <x:v>3</x:v>
      </x:c>
      <x:c r="AJ13" s="12" t="n">
        <x:v>2</x:v>
      </x:c>
      <x:c r="AK13" s="12" t="n">
        <x:v>1</x:v>
      </x:c>
      <x:c r="AL13" s="12" t="n">
        <x:v>5</x:v>
      </x:c>
      <x:c r="AM13" s="12" t="n">
        <x:v>2</x:v>
      </x:c>
      <x:c r="AN13" s="12" t="n">
        <x:v>3</x:v>
      </x:c>
      <x:c r="AO13" s="12" t="n">
        <x:v>1</x:v>
      </x:c>
      <x:c r="AP13" s="12" t="n">
        <x:v>4</x:v>
      </x:c>
      <x:c r="AQ13" s="12" t="n">
        <x:v>4</x:v>
      </x:c>
      <x:c r="AR13" s="12" t="n">
        <x:v>5</x:v>
      </x:c>
      <x:c r="AS13" s="12" t="n">
        <x:v>10</x:v>
      </x:c>
      <x:c r="AT13" s="12" t="n">
        <x:v>0</x:v>
      </x:c>
      <x:c r="AU13" s="12" t="n">
        <x:v>10</x:v>
      </x:c>
      <x:c r="AV13" s="12" t="n">
        <x:v>9</x:v>
      </x:c>
      <x:c r="AW13" s="12" t="n">
        <x:v>10</x:v>
      </x:c>
      <x:c r="AX13" s="12" t="n">
        <x:v>1</x:v>
      </x:c>
      <x:c r="AY13" s="12" t="n">
        <x:v>9</x:v>
      </x:c>
      <x:c r="AZ13" s="12" t="n">
        <x:v>5</x:v>
      </x:c>
      <x:c r="BA13" s="12" t="n">
        <x:v>4</x:v>
      </x:c>
      <x:c r="BB13" s="12" t="n">
        <x:v>2</x:v>
      </x:c>
      <x:c r="BC13" s="12" t="n">
        <x:v>3</x:v>
      </x:c>
      <x:c r="BD13" s="12" t="n">
        <x:v>4</x:v>
      </x:c>
      <x:c r="BE13" s="12" t="n">
        <x:v>4</x:v>
      </x:c>
      <x:c r="BF13" s="12" t="n">
        <x:v>5</x:v>
      </x:c>
      <x:c r="BG13" s="12" t="n">
        <x:v>5</x:v>
      </x:c>
      <x:c r="BH13" s="12" t="n">
        <x:v>6</x:v>
      </x:c>
      <x:c r="BI13" s="12" t="n">
        <x:v>6</x:v>
      </x:c>
      <x:c r="BJ13" s="12" t="n">
        <x:v>5</x:v>
      </x:c>
      <x:c r="BK13" s="12" t="n">
        <x:v>3</x:v>
      </x:c>
      <x:c r="BL13" s="12" t="n">
        <x:v>4</x:v>
      </x:c>
      <x:c r="BM13" s="12" t="n">
        <x:v>4</x:v>
      </x:c>
      <x:c r="BN13" s="12" t="n">
        <x:v>10</x:v>
      </x:c>
      <x:c r="BO13" s="12" t="n">
        <x:v>10</x:v>
      </x:c>
      <x:c r="BP13" s="12" t="n">
        <x:v>9</x:v>
      </x:c>
      <x:c r="BQ13" s="12" t="n">
        <x:v>6</x:v>
      </x:c>
      <x:c r="BR13" s="12" t="n">
        <x:v>8</x:v>
      </x:c>
      <x:c r="BS13" s="12" t="n">
        <x:v>8</x:v>
      </x:c>
      <x:c r="BT13" s="12" t="n">
        <x:v>6</x:v>
      </x:c>
      <x:c r="BU13" s="12" t="n">
        <x:v>4</x:v>
      </x:c>
      <x:c r="BV13" s="12" t="n">
        <x:v>9</x:v>
      </x:c>
      <x:c r="BW13" s="12" t="n">
        <x:v>3</x:v>
      </x:c>
      <x:c r="BX13" s="12" t="n">
        <x:v>7</x:v>
      </x:c>
      <x:c r="BY13" s="12" t="n">
        <x:v>10</x:v>
      </x:c>
      <x:c r="BZ13" s="12" t="n">
        <x:v>10</x:v>
      </x:c>
      <x:c r="CA13" s="12" t="n">
        <x:v>10</x:v>
      </x:c>
      <x:c r="CB13" s="12" t="n">
        <x:v>8</x:v>
      </x:c>
      <x:c r="CC13" s="12" t="n">
        <x:v>10</x:v>
      </x:c>
      <x:c r="CD13" s="12" t="n">
        <x:v>10</x:v>
      </x:c>
      <x:c r="CE13" s="12" t="n">
        <x:v>10</x:v>
      </x:c>
      <x:c r="CF13" s="12" t="n">
        <x:v>8</x:v>
      </x:c>
      <x:c r="CG13" s="12" t="n">
        <x:v>9</x:v>
      </x:c>
      <x:c r="CH13" s="12" t="n">
        <x:v>5</x:v>
      </x:c>
      <x:c r="CI13" s="12" t="n">
        <x:v>7</x:v>
      </x:c>
      <x:c r="CJ13" s="12" t="n">
        <x:v>7</x:v>
      </x:c>
      <x:c r="CK13" s="12" t="n">
        <x:v>4</x:v>
      </x:c>
      <x:c r="CL13" s="12" t="n">
        <x:v>2</x:v>
      </x:c>
      <x:c r="CM13" s="12" t="n">
        <x:v>3</x:v>
      </x:c>
      <x:c r="CN13" s="12" t="n">
        <x:v>10</x:v>
      </x:c>
      <x:c r="CO13" s="12" t="n">
        <x:v>10</x:v>
      </x:c>
      <x:c r="CP13" s="12" t="n">
        <x:v>10</x:v>
      </x:c>
      <x:c r="CQ13" s="12" t="n">
        <x:v>10</x:v>
      </x:c>
      <x:c r="CR13" s="12" t="n">
        <x:v>10</x:v>
      </x:c>
      <x:c r="CS13" s="12" t="n">
        <x:v>0</x:v>
      </x:c>
      <x:c r="CT13" s="12" t="n">
        <x:v>10</x:v>
      </x:c>
    </x:row>
    <x:row r="14" ht="22" customHeight="1">
      <x:c r="A14" s="13" t="str">
        <x:v>Blackburn with Darwen</x:v>
      </x:c>
      <x:c r="B14" s="13" t="n">
        <x:v>642</x:v>
      </x:c>
      <x:c r="C14" s="13" t="n">
        <x:v>95</x:v>
      </x:c>
      <x:c r="D14" s="14" t="n">
        <x:v>2</x:v>
      </x:c>
      <x:c r="E14" s="14" t="n">
        <x:v>5</x:v>
      </x:c>
      <x:c r="F14" s="14" t="n">
        <x:v>2</x:v>
      </x:c>
      <x:c r="G14" s="14" t="n">
        <x:v>5</x:v>
      </x:c>
      <x:c r="H14" s="14" t="n">
        <x:v>9</x:v>
      </x:c>
      <x:c r="I14" s="14" t="n">
        <x:v>10</x:v>
      </x:c>
      <x:c r="J14" s="14" t="n">
        <x:v>10</x:v>
      </x:c>
      <x:c r="K14" s="14" t="n">
        <x:v>5</x:v>
      </x:c>
      <x:c r="L14" s="14" t="n">
        <x:v>10</x:v>
      </x:c>
      <x:c r="M14" s="14" t="n">
        <x:v>10</x:v>
      </x:c>
      <x:c r="N14" s="14" t="n">
        <x:v>10</x:v>
      </x:c>
      <x:c r="O14" s="14" t="n">
        <x:v>10</x:v>
      </x:c>
      <x:c r="P14" s="14" t="n">
        <x:v>10</x:v>
      </x:c>
      <x:c r="Q14" s="14" t="n">
        <x:v>2</x:v>
      </x:c>
      <x:c r="R14" s="14" t="n">
        <x:v>7</x:v>
      </x:c>
      <x:c r="S14" s="14" t="n">
        <x:v>10</x:v>
      </x:c>
      <x:c r="T14" s="14" t="n">
        <x:v>1</x:v>
      </x:c>
      <x:c r="U14" s="14" t="n">
        <x:v>7</x:v>
      </x:c>
      <x:c r="V14" s="14" t="n">
        <x:v>10</x:v>
      </x:c>
      <x:c r="W14" s="14" t="n">
        <x:v>10</x:v>
      </x:c>
      <x:c r="X14" s="14" t="n">
        <x:v>2</x:v>
      </x:c>
      <x:c r="Y14" s="14" t="n">
        <x:v>8</x:v>
      </x:c>
      <x:c r="Z14" s="14" t="n">
        <x:v>8</x:v>
      </x:c>
      <x:c r="AA14" s="14" t="n">
        <x:v>10</x:v>
      </x:c>
      <x:c r="AB14" s="14" t="n">
        <x:v>2</x:v>
      </x:c>
      <x:c r="AC14" s="14" t="n">
        <x:v>10</x:v>
      </x:c>
      <x:c r="AD14" s="14" t="n">
        <x:v>10</x:v>
      </x:c>
      <x:c r="AE14" s="14" t="n">
        <x:v>10</x:v>
      </x:c>
      <x:c r="AF14" s="14" t="n">
        <x:v>8</x:v>
      </x:c>
      <x:c r="AG14" s="14" t="n">
        <x:v>5</x:v>
      </x:c>
      <x:c r="AH14" s="14" t="n">
        <x:v>10</x:v>
      </x:c>
      <x:c r="AI14" s="14" t="n">
        <x:v>4</x:v>
      </x:c>
      <x:c r="AJ14" s="14" t="n">
        <x:v>3</x:v>
      </x:c>
      <x:c r="AK14" s="14" t="n">
        <x:v>1</x:v>
      </x:c>
      <x:c r="AL14" s="14" t="n">
        <x:v>3</x:v>
      </x:c>
      <x:c r="AM14" s="14" t="n">
        <x:v>4</x:v>
      </x:c>
      <x:c r="AN14" s="14" t="n">
        <x:v>4</x:v>
      </x:c>
      <x:c r="AO14" s="14" t="n">
        <x:v>9</x:v>
      </x:c>
      <x:c r="AP14" s="14" t="n">
        <x:v>10</x:v>
      </x:c>
      <x:c r="AQ14" s="14" t="n">
        <x:v>4</x:v>
      </x:c>
      <x:c r="AR14" s="14" t="n">
        <x:v>9</x:v>
      </x:c>
      <x:c r="AS14" s="14" t="n">
        <x:v>10</x:v>
      </x:c>
      <x:c r="AT14" s="14" t="n">
        <x:v>10</x:v>
      </x:c>
      <x:c r="AU14" s="14" t="n">
        <x:v>10</x:v>
      </x:c>
      <x:c r="AV14" s="14" t="n">
        <x:v>9</x:v>
      </x:c>
      <x:c r="AW14" s="14" t="n">
        <x:v>10</x:v>
      </x:c>
      <x:c r="AX14" s="14" t="n">
        <x:v>5</x:v>
      </x:c>
      <x:c r="AY14" s="14" t="n">
        <x:v>2</x:v>
      </x:c>
      <x:c r="AZ14" s="14" t="n">
        <x:v>5</x:v>
      </x:c>
      <x:c r="BA14" s="14" t="n">
        <x:v>5</x:v>
      </x:c>
      <x:c r="BB14" s="14" t="n">
        <x:v>4</x:v>
      </x:c>
      <x:c r="BC14" s="14" t="n">
        <x:v>5</x:v>
      </x:c>
      <x:c r="BD14" s="14" t="n">
        <x:v>3</x:v>
      </x:c>
      <x:c r="BE14" s="14" t="n">
        <x:v>8</x:v>
      </x:c>
      <x:c r="BF14" s="14" t="n">
        <x:v>5</x:v>
      </x:c>
      <x:c r="BG14" s="14" t="n">
        <x:v>5</x:v>
      </x:c>
      <x:c r="BH14" s="14" t="n">
        <x:v>4</x:v>
      </x:c>
      <x:c r="BI14" s="14" t="n">
        <x:v>7</x:v>
      </x:c>
      <x:c r="BJ14" s="14" t="n">
        <x:v>8</x:v>
      </x:c>
      <x:c r="BK14" s="14" t="n">
        <x:v>6</x:v>
      </x:c>
      <x:c r="BL14" s="14" t="n">
        <x:v>8</x:v>
      </x:c>
      <x:c r="BM14" s="14" t="n">
        <x:v>4</x:v>
      </x:c>
      <x:c r="BN14" s="14" t="n">
        <x:v>10</x:v>
      </x:c>
      <x:c r="BO14" s="14" t="n">
        <x:v>10</x:v>
      </x:c>
      <x:c r="BP14" s="14" t="n">
        <x:v>10</x:v>
      </x:c>
      <x:c r="BQ14" s="14" t="n">
        <x:v>3</x:v>
      </x:c>
      <x:c r="BR14" s="14" t="n">
        <x:v>6</x:v>
      </x:c>
      <x:c r="BS14" s="14" t="n">
        <x:v>7</x:v>
      </x:c>
      <x:c r="BT14" s="14" t="n">
        <x:v>5</x:v>
      </x:c>
      <x:c r="BU14" s="14" t="n">
        <x:v>4</x:v>
      </x:c>
      <x:c r="BV14" s="14" t="n">
        <x:v>9</x:v>
      </x:c>
      <x:c r="BW14" s="14" t="str">
        <x:v>NA</x:v>
      </x:c>
      <x:c r="BX14" s="14" t="n">
        <x:v>1</x:v>
      </x:c>
      <x:c r="BY14" s="14" t="n">
        <x:v>10</x:v>
      </x:c>
      <x:c r="BZ14" s="14" t="n">
        <x:v>10</x:v>
      </x:c>
      <x:c r="CA14" s="14" t="n">
        <x:v>10</x:v>
      </x:c>
      <x:c r="CB14" s="14" t="n">
        <x:v>2</x:v>
      </x:c>
      <x:c r="CC14" s="14" t="n">
        <x:v>10</x:v>
      </x:c>
      <x:c r="CD14" s="14" t="n">
        <x:v>10</x:v>
      </x:c>
      <x:c r="CE14" s="14" t="n">
        <x:v>10</x:v>
      </x:c>
      <x:c r="CF14" s="14" t="n">
        <x:v>6</x:v>
      </x:c>
      <x:c r="CG14" s="14" t="n">
        <x:v>7</x:v>
      </x:c>
      <x:c r="CH14" s="14" t="n">
        <x:v>7</x:v>
      </x:c>
      <x:c r="CI14" s="14" t="n">
        <x:v>4</x:v>
      </x:c>
      <x:c r="CJ14" s="14" t="n">
        <x:v>10</x:v>
      </x:c>
      <x:c r="CK14" s="14" t="n">
        <x:v>10</x:v>
      </x:c>
      <x:c r="CL14" s="14" t="n">
        <x:v>3</x:v>
      </x:c>
      <x:c r="CM14" s="14" t="n">
        <x:v>1</x:v>
      </x:c>
      <x:c r="CN14" s="14" t="n">
        <x:v>10</x:v>
      </x:c>
      <x:c r="CO14" s="14" t="n">
        <x:v>10</x:v>
      </x:c>
      <x:c r="CP14" s="14" t="n">
        <x:v>10</x:v>
      </x:c>
      <x:c r="CQ14" s="14" t="n">
        <x:v>10</x:v>
      </x:c>
      <x:c r="CR14" s="14" t="n">
        <x:v>10</x:v>
      </x:c>
      <x:c r="CS14" s="14" t="n">
        <x:v>0</x:v>
      </x:c>
      <x:c r="CT14" s="14" t="n">
        <x:v>5</x:v>
      </x:c>
    </x:row>
    <x:row r="15" ht="22" customHeight="1">
      <x:c r="A15" s="2" t="str">
        <x:v>Blackpool</x:v>
      </x:c>
      <x:c r="B15" s="2" t="n">
        <x:v>523</x:v>
      </x:c>
      <x:c r="C15" s="2" t="n">
        <x:v>95</x:v>
      </x:c>
      <x:c r="D15" s="12" t="n">
        <x:v>8</x:v>
      </x:c>
      <x:c r="E15" s="12" t="n">
        <x:v>2</x:v>
      </x:c>
      <x:c r="F15" s="12" t="n">
        <x:v>5</x:v>
      </x:c>
      <x:c r="G15" s="12" t="n">
        <x:v>10</x:v>
      </x:c>
      <x:c r="H15" s="12" t="n">
        <x:v>8</x:v>
      </x:c>
      <x:c r="I15" s="12" t="n">
        <x:v>8</x:v>
      </x:c>
      <x:c r="J15" s="12" t="n">
        <x:v>5</x:v>
      </x:c>
      <x:c r="K15" s="12" t="n">
        <x:v>7</x:v>
      </x:c>
      <x:c r="L15" s="12" t="n">
        <x:v>10</x:v>
      </x:c>
      <x:c r="M15" s="12" t="n">
        <x:v>0</x:v>
      </x:c>
      <x:c r="N15" s="12" t="n">
        <x:v>0</x:v>
      </x:c>
      <x:c r="O15" s="12" t="n">
        <x:v>0</x:v>
      </x:c>
      <x:c r="P15" s="12" t="n">
        <x:v>0</x:v>
      </x:c>
      <x:c r="Q15" s="12" t="n">
        <x:v>1</x:v>
      </x:c>
      <x:c r="R15" s="12" t="n">
        <x:v>7</x:v>
      </x:c>
      <x:c r="S15" s="12" t="n">
        <x:v>10</x:v>
      </x:c>
      <x:c r="T15" s="12" t="n">
        <x:v>8</x:v>
      </x:c>
      <x:c r="U15" s="12" t="n">
        <x:v>7</x:v>
      </x:c>
      <x:c r="V15" s="12" t="n">
        <x:v>9</x:v>
      </x:c>
      <x:c r="W15" s="12" t="n">
        <x:v>9</x:v>
      </x:c>
      <x:c r="X15" s="12" t="n">
        <x:v>1</x:v>
      </x:c>
      <x:c r="Y15" s="12" t="n">
        <x:v>10</x:v>
      </x:c>
      <x:c r="Z15" s="12" t="n">
        <x:v>6</x:v>
      </x:c>
      <x:c r="AA15" s="12" t="n">
        <x:v>5</x:v>
      </x:c>
      <x:c r="AB15" s="12" t="n">
        <x:v>2</x:v>
      </x:c>
      <x:c r="AC15" s="12" t="n">
        <x:v>10</x:v>
      </x:c>
      <x:c r="AD15" s="12" t="n">
        <x:v>10</x:v>
      </x:c>
      <x:c r="AE15" s="12" t="n">
        <x:v>10</x:v>
      </x:c>
      <x:c r="AF15" s="12" t="n">
        <x:v>9</x:v>
      </x:c>
      <x:c r="AG15" s="12" t="n">
        <x:v>4</x:v>
      </x:c>
      <x:c r="AH15" s="12" t="n">
        <x:v>1</x:v>
      </x:c>
      <x:c r="AI15" s="12" t="n">
        <x:v>6</x:v>
      </x:c>
      <x:c r="AJ15" s="12" t="n">
        <x:v>4</x:v>
      </x:c>
      <x:c r="AK15" s="12" t="n">
        <x:v>5</x:v>
      </x:c>
      <x:c r="AL15" s="12" t="n">
        <x:v>9</x:v>
      </x:c>
      <x:c r="AM15" s="12" t="n">
        <x:v>1</x:v>
      </x:c>
      <x:c r="AN15" s="12" t="n">
        <x:v>3</x:v>
      </x:c>
      <x:c r="AO15" s="12" t="n">
        <x:v>5</x:v>
      </x:c>
      <x:c r="AP15" s="12" t="n">
        <x:v>7</x:v>
      </x:c>
      <x:c r="AQ15" s="12" t="n">
        <x:v>2</x:v>
      </x:c>
      <x:c r="AR15" s="12" t="n">
        <x:v>4</x:v>
      </x:c>
      <x:c r="AS15" s="12" t="n">
        <x:v>10</x:v>
      </x:c>
      <x:c r="AT15" s="12" t="n">
        <x:v>0</x:v>
      </x:c>
      <x:c r="AU15" s="12" t="n">
        <x:v>10</x:v>
      </x:c>
      <x:c r="AV15" s="12" t="n">
        <x:v>8</x:v>
      </x:c>
      <x:c r="AW15" s="12" t="n">
        <x:v>10</x:v>
      </x:c>
      <x:c r="AX15" s="12" t="n">
        <x:v>1</x:v>
      </x:c>
      <x:c r="AY15" s="12" t="n">
        <x:v>1</x:v>
      </x:c>
      <x:c r="AZ15" s="12" t="n">
        <x:v>2</x:v>
      </x:c>
      <x:c r="BA15" s="12" t="n">
        <x:v>1</x:v>
      </x:c>
      <x:c r="BB15" s="12" t="n">
        <x:v>1</x:v>
      </x:c>
      <x:c r="BC15" s="12" t="n">
        <x:v>4</x:v>
      </x:c>
      <x:c r="BD15" s="12" t="n">
        <x:v>1</x:v>
      </x:c>
      <x:c r="BE15" s="12" t="n">
        <x:v>5</x:v>
      </x:c>
      <x:c r="BF15" s="12" t="n">
        <x:v>1</x:v>
      </x:c>
      <x:c r="BG15" s="12" t="n">
        <x:v>1</x:v>
      </x:c>
      <x:c r="BH15" s="12" t="n">
        <x:v>1</x:v>
      </x:c>
      <x:c r="BI15" s="12" t="n">
        <x:v>3</x:v>
      </x:c>
      <x:c r="BJ15" s="12" t="n">
        <x:v>6</x:v>
      </x:c>
      <x:c r="BK15" s="12" t="n">
        <x:v>2</x:v>
      </x:c>
      <x:c r="BL15" s="12" t="n">
        <x:v>4</x:v>
      </x:c>
      <x:c r="BM15" s="12" t="n">
        <x:v>5</x:v>
      </x:c>
      <x:c r="BN15" s="12" t="n">
        <x:v>0</x:v>
      </x:c>
      <x:c r="BO15" s="12" t="n">
        <x:v>10</x:v>
      </x:c>
      <x:c r="BP15" s="12" t="n">
        <x:v>3</x:v>
      </x:c>
      <x:c r="BQ15" s="12" t="n">
        <x:v>3</x:v>
      </x:c>
      <x:c r="BR15" s="12" t="n">
        <x:v>4</x:v>
      </x:c>
      <x:c r="BS15" s="12" t="n">
        <x:v>9</x:v>
      </x:c>
      <x:c r="BT15" s="12" t="n">
        <x:v>6</x:v>
      </x:c>
      <x:c r="BU15" s="12" t="n">
        <x:v>7</x:v>
      </x:c>
      <x:c r="BV15" s="12" t="n">
        <x:v>10</x:v>
      </x:c>
      <x:c r="BW15" s="12" t="n">
        <x:v>8</x:v>
      </x:c>
      <x:c r="BX15" s="12" t="n">
        <x:v>1</x:v>
      </x:c>
      <x:c r="BY15" s="12" t="n">
        <x:v>10</x:v>
      </x:c>
      <x:c r="BZ15" s="12" t="n">
        <x:v>10</x:v>
      </x:c>
      <x:c r="CA15" s="12" t="n">
        <x:v>10</x:v>
      </x:c>
      <x:c r="CB15" s="12" t="n">
        <x:v>10</x:v>
      </x:c>
      <x:c r="CC15" s="12" t="n">
        <x:v>10</x:v>
      </x:c>
      <x:c r="CD15" s="12" t="n">
        <x:v>10</x:v>
      </x:c>
      <x:c r="CE15" s="12" t="n">
        <x:v>0</x:v>
      </x:c>
      <x:c r="CF15" s="12" t="n">
        <x:v>6</x:v>
      </x:c>
      <x:c r="CG15" s="12" t="n">
        <x:v>7</x:v>
      </x:c>
      <x:c r="CH15" s="12" t="n">
        <x:v>7</x:v>
      </x:c>
      <x:c r="CI15" s="12" t="n">
        <x:v>4</x:v>
      </x:c>
      <x:c r="CJ15" s="12" t="n">
        <x:v>10</x:v>
      </x:c>
      <x:c r="CK15" s="12" t="n">
        <x:v>4</x:v>
      </x:c>
      <x:c r="CL15" s="12" t="n">
        <x:v>3</x:v>
      </x:c>
      <x:c r="CM15" s="12" t="n">
        <x:v>1</x:v>
      </x:c>
      <x:c r="CN15" s="12" t="n">
        <x:v>10</x:v>
      </x:c>
      <x:c r="CO15" s="12" t="n">
        <x:v>10</x:v>
      </x:c>
      <x:c r="CP15" s="12" t="n">
        <x:v>10</x:v>
      </x:c>
      <x:c r="CQ15" s="12" t="n">
        <x:v>10</x:v>
      </x:c>
      <x:c r="CR15" s="12" t="n">
        <x:v>10</x:v>
      </x:c>
      <x:c r="CS15" s="12" t="n">
        <x:v>0</x:v>
      </x:c>
      <x:c r="CT15" s="12" t="n">
        <x:v>5</x:v>
      </x:c>
    </x:row>
    <x:row r="16" ht="22" customHeight="1">
      <x:c r="A16" s="13" t="str">
        <x:v>Bolton</x:v>
      </x:c>
      <x:c r="B16" s="13" t="n">
        <x:v>567</x:v>
      </x:c>
      <x:c r="C16" s="13" t="n">
        <x:v>95</x:v>
      </x:c>
      <x:c r="D16" s="14" t="n">
        <x:v>2</x:v>
      </x:c>
      <x:c r="E16" s="14" t="n">
        <x:v>3</x:v>
      </x:c>
      <x:c r="F16" s="14" t="n">
        <x:v>4</x:v>
      </x:c>
      <x:c r="G16" s="14" t="n">
        <x:v>8</x:v>
      </x:c>
      <x:c r="H16" s="14" t="n">
        <x:v>4</x:v>
      </x:c>
      <x:c r="I16" s="14" t="n">
        <x:v>5</x:v>
      </x:c>
      <x:c r="J16" s="14" t="n">
        <x:v>5</x:v>
      </x:c>
      <x:c r="K16" s="14" t="n">
        <x:v>2</x:v>
      </x:c>
      <x:c r="L16" s="14" t="n">
        <x:v>10</x:v>
      </x:c>
      <x:c r="M16" s="14" t="n">
        <x:v>10</x:v>
      </x:c>
      <x:c r="N16" s="14" t="n">
        <x:v>10</x:v>
      </x:c>
      <x:c r="O16" s="14" t="n">
        <x:v>10</x:v>
      </x:c>
      <x:c r="P16" s="14" t="n">
        <x:v>10</x:v>
      </x:c>
      <x:c r="Q16" s="14" t="n">
        <x:v>2</x:v>
      </x:c>
      <x:c r="R16" s="14" t="n">
        <x:v>7</x:v>
      </x:c>
      <x:c r="S16" s="14" t="n">
        <x:v>4</x:v>
      </x:c>
      <x:c r="T16" s="14" t="n">
        <x:v>1</x:v>
      </x:c>
      <x:c r="U16" s="14" t="n">
        <x:v>6</x:v>
      </x:c>
      <x:c r="V16" s="14" t="n">
        <x:v>8</x:v>
      </x:c>
      <x:c r="W16" s="14" t="n">
        <x:v>6</x:v>
      </x:c>
      <x:c r="X16" s="14" t="n">
        <x:v>2</x:v>
      </x:c>
      <x:c r="Y16" s="14" t="n">
        <x:v>8</x:v>
      </x:c>
      <x:c r="Z16" s="14" t="n">
        <x:v>9</x:v>
      </x:c>
      <x:c r="AA16" s="14" t="n">
        <x:v>6</x:v>
      </x:c>
      <x:c r="AB16" s="14" t="n">
        <x:v>3</x:v>
      </x:c>
      <x:c r="AC16" s="14" t="n">
        <x:v>10</x:v>
      </x:c>
      <x:c r="AD16" s="14" t="n">
        <x:v>10</x:v>
      </x:c>
      <x:c r="AE16" s="14" t="n">
        <x:v>10</x:v>
      </x:c>
      <x:c r="AF16" s="14" t="n">
        <x:v>2</x:v>
      </x:c>
      <x:c r="AG16" s="14" t="n">
        <x:v>3</x:v>
      </x:c>
      <x:c r="AH16" s="14" t="n">
        <x:v>8</x:v>
      </x:c>
      <x:c r="AI16" s="14" t="n">
        <x:v>6</x:v>
      </x:c>
      <x:c r="AJ16" s="14" t="n">
        <x:v>1</x:v>
      </x:c>
      <x:c r="AK16" s="14" t="n">
        <x:v>2</x:v>
      </x:c>
      <x:c r="AL16" s="14" t="n">
        <x:v>7</x:v>
      </x:c>
      <x:c r="AM16" s="14" t="n">
        <x:v>6</x:v>
      </x:c>
      <x:c r="AN16" s="14" t="n">
        <x:v>6</x:v>
      </x:c>
      <x:c r="AO16" s="14" t="n">
        <x:v>2</x:v>
      </x:c>
      <x:c r="AP16" s="14" t="n">
        <x:v>3</x:v>
      </x:c>
      <x:c r="AQ16" s="14" t="n">
        <x:v>3</x:v>
      </x:c>
      <x:c r="AR16" s="14" t="n">
        <x:v>6</x:v>
      </x:c>
      <x:c r="AS16" s="14" t="n">
        <x:v>10</x:v>
      </x:c>
      <x:c r="AT16" s="14" t="n">
        <x:v>0</x:v>
      </x:c>
      <x:c r="AU16" s="14" t="n">
        <x:v>10</x:v>
      </x:c>
      <x:c r="AV16" s="14" t="n">
        <x:v>10</x:v>
      </x:c>
      <x:c r="AW16" s="14" t="n">
        <x:v>10</x:v>
      </x:c>
      <x:c r="AX16" s="14" t="n">
        <x:v>1</x:v>
      </x:c>
      <x:c r="AY16" s="14" t="n">
        <x:v>5</x:v>
      </x:c>
      <x:c r="AZ16" s="14" t="n">
        <x:v>2</x:v>
      </x:c>
      <x:c r="BA16" s="14" t="n">
        <x:v>4</x:v>
      </x:c>
      <x:c r="BB16" s="14" t="n">
        <x:v>9</x:v>
      </x:c>
      <x:c r="BC16" s="14" t="n">
        <x:v>7</x:v>
      </x:c>
      <x:c r="BD16" s="14" t="n">
        <x:v>3</x:v>
      </x:c>
      <x:c r="BE16" s="14" t="n">
        <x:v>8</x:v>
      </x:c>
      <x:c r="BF16" s="14" t="n">
        <x:v>5</x:v>
      </x:c>
      <x:c r="BG16" s="14" t="n">
        <x:v>4</x:v>
      </x:c>
      <x:c r="BH16" s="14" t="n">
        <x:v>3</x:v>
      </x:c>
      <x:c r="BI16" s="14" t="n">
        <x:v>1</x:v>
      </x:c>
      <x:c r="BJ16" s="14" t="n">
        <x:v>2</x:v>
      </x:c>
      <x:c r="BK16" s="14" t="n">
        <x:v>4</x:v>
      </x:c>
      <x:c r="BL16" s="14" t="n">
        <x:v>2</x:v>
      </x:c>
      <x:c r="BM16" s="14" t="n">
        <x:v>6</x:v>
      </x:c>
      <x:c r="BN16" s="14" t="n">
        <x:v>10</x:v>
      </x:c>
      <x:c r="BO16" s="14" t="n">
        <x:v>10</x:v>
      </x:c>
      <x:c r="BP16" s="14" t="n">
        <x:v>5</x:v>
      </x:c>
      <x:c r="BQ16" s="14" t="n">
        <x:v>6</x:v>
      </x:c>
      <x:c r="BR16" s="14" t="n">
        <x:v>8</x:v>
      </x:c>
      <x:c r="BS16" s="14" t="n">
        <x:v>4</x:v>
      </x:c>
      <x:c r="BT16" s="14" t="n">
        <x:v>10</x:v>
      </x:c>
      <x:c r="BU16" s="14" t="n">
        <x:v>8</x:v>
      </x:c>
      <x:c r="BV16" s="14" t="n">
        <x:v>9</x:v>
      </x:c>
      <x:c r="BW16" s="14" t="n">
        <x:v>3</x:v>
      </x:c>
      <x:c r="BX16" s="14" t="n">
        <x:v>1</x:v>
      </x:c>
      <x:c r="BY16" s="14" t="n">
        <x:v>10</x:v>
      </x:c>
      <x:c r="BZ16" s="14" t="n">
        <x:v>10</x:v>
      </x:c>
      <x:c r="CA16" s="14" t="n">
        <x:v>10</x:v>
      </x:c>
      <x:c r="CB16" s="14" t="n">
        <x:v>10</x:v>
      </x:c>
      <x:c r="CC16" s="14" t="n">
        <x:v>10</x:v>
      </x:c>
      <x:c r="CD16" s="14" t="n">
        <x:v>10</x:v>
      </x:c>
      <x:c r="CE16" s="14" t="n">
        <x:v>10</x:v>
      </x:c>
      <x:c r="CF16" s="14" t="n">
        <x:v>1</x:v>
      </x:c>
      <x:c r="CG16" s="14" t="n">
        <x:v>5</x:v>
      </x:c>
      <x:c r="CH16" s="14" t="n">
        <x:v>5</x:v>
      </x:c>
      <x:c r="CI16" s="14" t="n">
        <x:v>6</x:v>
      </x:c>
      <x:c r="CJ16" s="14" t="n">
        <x:v>9</x:v>
      </x:c>
      <x:c r="CK16" s="14" t="n">
        <x:v>3</x:v>
      </x:c>
      <x:c r="CL16" s="14" t="n">
        <x:v>3</x:v>
      </x:c>
      <x:c r="CM16" s="14" t="n">
        <x:v>1</x:v>
      </x:c>
      <x:c r="CN16" s="14" t="n">
        <x:v>10</x:v>
      </x:c>
      <x:c r="CO16" s="14" t="n">
        <x:v>10</x:v>
      </x:c>
      <x:c r="CP16" s="14" t="n">
        <x:v>10</x:v>
      </x:c>
      <x:c r="CQ16" s="14" t="n">
        <x:v>10</x:v>
      </x:c>
      <x:c r="CR16" s="14" t="n">
        <x:v>10</x:v>
      </x:c>
      <x:c r="CS16" s="14" t="n">
        <x:v>0</x:v>
      </x:c>
      <x:c r="CT16" s="14" t="n">
        <x:v>4</x:v>
      </x:c>
    </x:row>
    <x:row r="17" ht="22" customHeight="1">
      <x:c r="A17" s="2" t="str">
        <x:v>Bournemouth, Christchurch and Poole</x:v>
      </x:c>
      <x:c r="B17" s="2" t="n">
        <x:v>646</x:v>
      </x:c>
      <x:c r="C17" s="2" t="n">
        <x:v>95</x:v>
      </x:c>
      <x:c r="D17" s="12" t="n">
        <x:v>9</x:v>
      </x:c>
      <x:c r="E17" s="12" t="n">
        <x:v>5</x:v>
      </x:c>
      <x:c r="F17" s="12" t="n">
        <x:v>6</x:v>
      </x:c>
      <x:c r="G17" s="12" t="n">
        <x:v>6</x:v>
      </x:c>
      <x:c r="H17" s="12" t="n">
        <x:v>7</x:v>
      </x:c>
      <x:c r="I17" s="12" t="n">
        <x:v>8</x:v>
      </x:c>
      <x:c r="J17" s="12" t="n">
        <x:v>6</x:v>
      </x:c>
      <x:c r="K17" s="12" t="n">
        <x:v>10</x:v>
      </x:c>
      <x:c r="L17" s="12" t="n">
        <x:v>10</x:v>
      </x:c>
      <x:c r="M17" s="12" t="n">
        <x:v>10</x:v>
      </x:c>
      <x:c r="N17" s="12" t="n">
        <x:v>0</x:v>
      </x:c>
      <x:c r="O17" s="12" t="n">
        <x:v>10</x:v>
      </x:c>
      <x:c r="P17" s="12" t="n">
        <x:v>10</x:v>
      </x:c>
      <x:c r="Q17" s="12" t="n">
        <x:v>7</x:v>
      </x:c>
      <x:c r="R17" s="12" t="n">
        <x:v>1</x:v>
      </x:c>
      <x:c r="S17" s="12" t="n">
        <x:v>7</x:v>
      </x:c>
      <x:c r="T17" s="12" t="n">
        <x:v>6</x:v>
      </x:c>
      <x:c r="U17" s="12" t="n">
        <x:v>4</x:v>
      </x:c>
      <x:c r="V17" s="12" t="n">
        <x:v>5</x:v>
      </x:c>
      <x:c r="W17" s="12" t="n">
        <x:v>8</x:v>
      </x:c>
      <x:c r="X17" s="12" t="n">
        <x:v>9</x:v>
      </x:c>
      <x:c r="Y17" s="12" t="n">
        <x:v>9</x:v>
      </x:c>
      <x:c r="Z17" s="12" t="n">
        <x:v>5</x:v>
      </x:c>
      <x:c r="AA17" s="12" t="n">
        <x:v>3</x:v>
      </x:c>
      <x:c r="AB17" s="12" t="n">
        <x:v>3</x:v>
      </x:c>
      <x:c r="AC17" s="12" t="n">
        <x:v>10</x:v>
      </x:c>
      <x:c r="AD17" s="12" t="n">
        <x:v>10</x:v>
      </x:c>
      <x:c r="AE17" s="12" t="n">
        <x:v>10</x:v>
      </x:c>
      <x:c r="AF17" s="12" t="n">
        <x:v>10</x:v>
      </x:c>
      <x:c r="AG17" s="12" t="n">
        <x:v>7</x:v>
      </x:c>
      <x:c r="AH17" s="12" t="n">
        <x:v>4</x:v>
      </x:c>
      <x:c r="AI17" s="12" t="n">
        <x:v>7</x:v>
      </x:c>
      <x:c r="AJ17" s="12" t="n">
        <x:v>3</x:v>
      </x:c>
      <x:c r="AK17" s="12" t="n">
        <x:v>5</x:v>
      </x:c>
      <x:c r="AL17" s="12" t="n">
        <x:v>9</x:v>
      </x:c>
      <x:c r="AM17" s="12" t="n">
        <x:v>8</x:v>
      </x:c>
      <x:c r="AN17" s="12" t="n">
        <x:v>2</x:v>
      </x:c>
      <x:c r="AO17" s="12" t="n">
        <x:v>1</x:v>
      </x:c>
      <x:c r="AP17" s="12" t="n">
        <x:v>3</x:v>
      </x:c>
      <x:c r="AQ17" s="12" t="n">
        <x:v>7</x:v>
      </x:c>
      <x:c r="AR17" s="12" t="n">
        <x:v>5</x:v>
      </x:c>
      <x:c r="AS17" s="12" t="n">
        <x:v>10</x:v>
      </x:c>
      <x:c r="AT17" s="12" t="n">
        <x:v>0</x:v>
      </x:c>
      <x:c r="AU17" s="12" t="n">
        <x:v>10</x:v>
      </x:c>
      <x:c r="AV17" s="12" t="n">
        <x:v>9</x:v>
      </x:c>
      <x:c r="AW17" s="12" t="n">
        <x:v>10</x:v>
      </x:c>
      <x:c r="AX17" s="12" t="n">
        <x:v>10</x:v>
      </x:c>
      <x:c r="AY17" s="12" t="n">
        <x:v>2</x:v>
      </x:c>
      <x:c r="AZ17" s="12" t="n">
        <x:v>6</x:v>
      </x:c>
      <x:c r="BA17" s="12" t="n">
        <x:v>8</x:v>
      </x:c>
      <x:c r="BB17" s="12" t="n">
        <x:v>8</x:v>
      </x:c>
      <x:c r="BC17" s="12" t="n">
        <x:v>4</x:v>
      </x:c>
      <x:c r="BD17" s="12" t="n">
        <x:v>2</x:v>
      </x:c>
      <x:c r="BE17" s="12" t="n">
        <x:v>7</x:v>
      </x:c>
      <x:c r="BF17" s="12" t="n">
        <x:v>9</x:v>
      </x:c>
      <x:c r="BG17" s="12" t="n">
        <x:v>9</x:v>
      </x:c>
      <x:c r="BH17" s="12" t="n">
        <x:v>8</x:v>
      </x:c>
      <x:c r="BI17" s="12" t="n">
        <x:v>8</x:v>
      </x:c>
      <x:c r="BJ17" s="12" t="n">
        <x:v>6</x:v>
      </x:c>
      <x:c r="BK17" s="12" t="n">
        <x:v>3</x:v>
      </x:c>
      <x:c r="BL17" s="12" t="n">
        <x:v>6</x:v>
      </x:c>
      <x:c r="BM17" s="12" t="n">
        <x:v>8</x:v>
      </x:c>
      <x:c r="BN17" s="12" t="n">
        <x:v>10</x:v>
      </x:c>
      <x:c r="BO17" s="12" t="n">
        <x:v>10</x:v>
      </x:c>
      <x:c r="BP17" s="12" t="n">
        <x:v>2</x:v>
      </x:c>
      <x:c r="BQ17" s="12" t="n">
        <x:v>8</x:v>
      </x:c>
      <x:c r="BR17" s="12" t="n">
        <x:v>8</x:v>
      </x:c>
      <x:c r="BS17" s="12" t="n">
        <x:v>7</x:v>
      </x:c>
      <x:c r="BT17" s="12" t="n">
        <x:v>6</x:v>
      </x:c>
      <x:c r="BU17" s="12" t="n">
        <x:v>4</x:v>
      </x:c>
      <x:c r="BV17" s="12" t="n">
        <x:v>9</x:v>
      </x:c>
      <x:c r="BW17" s="12" t="n">
        <x:v>3</x:v>
      </x:c>
      <x:c r="BX17" s="12" t="n">
        <x:v>6</x:v>
      </x:c>
      <x:c r="BY17" s="12" t="n">
        <x:v>10</x:v>
      </x:c>
      <x:c r="BZ17" s="12" t="n">
        <x:v>10</x:v>
      </x:c>
      <x:c r="CA17" s="12" t="n">
        <x:v>10</x:v>
      </x:c>
      <x:c r="CB17" s="12" t="n">
        <x:v>3</x:v>
      </x:c>
      <x:c r="CC17" s="12" t="n">
        <x:v>10</x:v>
      </x:c>
      <x:c r="CD17" s="12" t="n">
        <x:v>10</x:v>
      </x:c>
      <x:c r="CE17" s="12" t="n">
        <x:v>0</x:v>
      </x:c>
      <x:c r="CF17" s="12" t="n">
        <x:v>8</x:v>
      </x:c>
      <x:c r="CG17" s="12" t="n">
        <x:v>10</x:v>
      </x:c>
      <x:c r="CH17" s="12" t="n">
        <x:v>10</x:v>
      </x:c>
      <x:c r="CI17" s="12" t="n">
        <x:v>9</x:v>
      </x:c>
      <x:c r="CJ17" s="12" t="n">
        <x:v>10</x:v>
      </x:c>
      <x:c r="CK17" s="12" t="n">
        <x:v>7</x:v>
      </x:c>
      <x:c r="CL17" s="12" t="n">
        <x:v>6</x:v>
      </x:c>
      <x:c r="CM17" s="12" t="n">
        <x:v>1</x:v>
      </x:c>
      <x:c r="CN17" s="12" t="n">
        <x:v>10</x:v>
      </x:c>
      <x:c r="CO17" s="12" t="n">
        <x:v>10</x:v>
      </x:c>
      <x:c r="CP17" s="12" t="n">
        <x:v>0</x:v>
      </x:c>
      <x:c r="CQ17" s="12" t="n">
        <x:v>10</x:v>
      </x:c>
      <x:c r="CR17" s="12" t="n">
        <x:v>10</x:v>
      </x:c>
      <x:c r="CS17" s="12" t="n">
        <x:v>2</x:v>
      </x:c>
      <x:c r="CT17" s="12" t="n">
        <x:v>9</x:v>
      </x:c>
    </x:row>
    <x:row r="18" ht="22" customHeight="1">
      <x:c r="A18" s="13" t="str">
        <x:v>Bracknell Forest</x:v>
      </x:c>
      <x:c r="B18" s="13" t="n">
        <x:v>674</x:v>
      </x:c>
      <x:c r="C18" s="13" t="n">
        <x:v>95</x:v>
      </x:c>
      <x:c r="D18" s="14" t="n">
        <x:v>9</x:v>
      </x:c>
      <x:c r="E18" s="14" t="n">
        <x:v>8</x:v>
      </x:c>
      <x:c r="F18" s="14" t="n">
        <x:v>6</x:v>
      </x:c>
      <x:c r="G18" s="14" t="n">
        <x:v>8</x:v>
      </x:c>
      <x:c r="H18" s="14" t="n">
        <x:v>6</x:v>
      </x:c>
      <x:c r="I18" s="14" t="n">
        <x:v>2</x:v>
      </x:c>
      <x:c r="J18" s="14" t="n">
        <x:v>4</x:v>
      </x:c>
      <x:c r="K18" s="14" t="n">
        <x:v>8</x:v>
      </x:c>
      <x:c r="L18" s="14" t="n">
        <x:v>10</x:v>
      </x:c>
      <x:c r="M18" s="14" t="n">
        <x:v>10</x:v>
      </x:c>
      <x:c r="N18" s="14" t="n">
        <x:v>10</x:v>
      </x:c>
      <x:c r="O18" s="14" t="n">
        <x:v>10</x:v>
      </x:c>
      <x:c r="P18" s="14" t="n">
        <x:v>10</x:v>
      </x:c>
      <x:c r="Q18" s="14" t="n">
        <x:v>10</x:v>
      </x:c>
      <x:c r="R18" s="14" t="n">
        <x:v>3</x:v>
      </x:c>
      <x:c r="S18" s="14" t="n">
        <x:v>3</x:v>
      </x:c>
      <x:c r="T18" s="14" t="n">
        <x:v>10</x:v>
      </x:c>
      <x:c r="U18" s="14" t="n">
        <x:v>4</x:v>
      </x:c>
      <x:c r="V18" s="14" t="n">
        <x:v>3</x:v>
      </x:c>
      <x:c r="W18" s="14" t="n">
        <x:v>1</x:v>
      </x:c>
      <x:c r="X18" s="14" t="n">
        <x:v>9</x:v>
      </x:c>
      <x:c r="Y18" s="14" t="n">
        <x:v>9</x:v>
      </x:c>
      <x:c r="Z18" s="14" t="n">
        <x:v>6</x:v>
      </x:c>
      <x:c r="AA18" s="14" t="n">
        <x:v>9</x:v>
      </x:c>
      <x:c r="AB18" s="14" t="n">
        <x:v>10</x:v>
      </x:c>
      <x:c r="AC18" s="14" t="n">
        <x:v>10</x:v>
      </x:c>
      <x:c r="AD18" s="14" t="n">
        <x:v>10</x:v>
      </x:c>
      <x:c r="AE18" s="14" t="n">
        <x:v>10</x:v>
      </x:c>
      <x:c r="AF18" s="14" t="n">
        <x:v>7</x:v>
      </x:c>
      <x:c r="AG18" s="14" t="n">
        <x:v>10</x:v>
      </x:c>
      <x:c r="AH18" s="14" t="n">
        <x:v>7</x:v>
      </x:c>
      <x:c r="AI18" s="14" t="n">
        <x:v>8</x:v>
      </x:c>
      <x:c r="AJ18" s="14" t="n">
        <x:v>10</x:v>
      </x:c>
      <x:c r="AK18" s="14" t="n">
        <x:v>10</x:v>
      </x:c>
      <x:c r="AL18" s="14" t="n">
        <x:v>7</x:v>
      </x:c>
      <x:c r="AM18" s="14" t="n">
        <x:v>9</x:v>
      </x:c>
      <x:c r="AN18" s="14" t="n">
        <x:v>9</x:v>
      </x:c>
      <x:c r="AO18" s="14" t="n">
        <x:v>2</x:v>
      </x:c>
      <x:c r="AP18" s="14" t="n">
        <x:v>8</x:v>
      </x:c>
      <x:c r="AQ18" s="14" t="n">
        <x:v>6</x:v>
      </x:c>
      <x:c r="AR18" s="14" t="n">
        <x:v>2</x:v>
      </x:c>
      <x:c r="AS18" s="14" t="n">
        <x:v>10</x:v>
      </x:c>
      <x:c r="AT18" s="14" t="n">
        <x:v>10</x:v>
      </x:c>
      <x:c r="AU18" s="14" t="n">
        <x:v>0</x:v>
      </x:c>
      <x:c r="AV18" s="14" t="n">
        <x:v>9</x:v>
      </x:c>
      <x:c r="AW18" s="14" t="n">
        <x:v>10</x:v>
      </x:c>
      <x:c r="AX18" s="14" t="n">
        <x:v>4</x:v>
      </x:c>
      <x:c r="AY18" s="14" t="n">
        <x:v>9</x:v>
      </x:c>
      <x:c r="AZ18" s="14" t="n">
        <x:v>8</x:v>
      </x:c>
      <x:c r="BA18" s="14" t="n">
        <x:v>10</x:v>
      </x:c>
      <x:c r="BB18" s="14" t="str">
        <x:v>NA</x:v>
      </x:c>
      <x:c r="BC18" s="14" t="n">
        <x:v>10</x:v>
      </x:c>
      <x:c r="BD18" s="14" t="n">
        <x:v>10</x:v>
      </x:c>
      <x:c r="BE18" s="14" t="n">
        <x:v>10</x:v>
      </x:c>
      <x:c r="BF18" s="14" t="n">
        <x:v>7</x:v>
      </x:c>
      <x:c r="BG18" s="14" t="n">
        <x:v>7</x:v>
      </x:c>
      <x:c r="BH18" s="14" t="n">
        <x:v>5</x:v>
      </x:c>
      <x:c r="BI18" s="14" t="n">
        <x:v>2</x:v>
      </x:c>
      <x:c r="BJ18" s="14" t="n">
        <x:v>1</x:v>
      </x:c>
      <x:c r="BK18" s="14" t="n">
        <x:v>6</x:v>
      </x:c>
      <x:c r="BL18" s="14" t="n">
        <x:v>8</x:v>
      </x:c>
      <x:c r="BM18" s="14" t="n">
        <x:v>1</x:v>
      </x:c>
      <x:c r="BN18" s="14" t="n">
        <x:v>10</x:v>
      </x:c>
      <x:c r="BO18" s="14" t="n">
        <x:v>10</x:v>
      </x:c>
      <x:c r="BP18" s="14" t="n">
        <x:v>1</x:v>
      </x:c>
      <x:c r="BQ18" s="14" t="n">
        <x:v>4</x:v>
      </x:c>
      <x:c r="BR18" s="14" t="n">
        <x:v>4</x:v>
      </x:c>
      <x:c r="BS18" s="14" t="n">
        <x:v>2</x:v>
      </x:c>
      <x:c r="BT18" s="14" t="n">
        <x:v>10</x:v>
      </x:c>
      <x:c r="BU18" s="14" t="n">
        <x:v>10</x:v>
      </x:c>
      <x:c r="BV18" s="14" t="n">
        <x:v>9</x:v>
      </x:c>
      <x:c r="BW18" s="14" t="n">
        <x:v>8</x:v>
      </x:c>
      <x:c r="BX18" s="14" t="n">
        <x:v>1</x:v>
      </x:c>
      <x:c r="BY18" s="14" t="n">
        <x:v>10</x:v>
      </x:c>
      <x:c r="BZ18" s="14" t="n">
        <x:v>10</x:v>
      </x:c>
      <x:c r="CA18" s="14" t="n">
        <x:v>10</x:v>
      </x:c>
      <x:c r="CB18" s="14" t="n">
        <x:v>7</x:v>
      </x:c>
      <x:c r="CC18" s="14" t="n">
        <x:v>10</x:v>
      </x:c>
      <x:c r="CD18" s="14" t="n">
        <x:v>10</x:v>
      </x:c>
      <x:c r="CE18" s="14" t="n">
        <x:v>10</x:v>
      </x:c>
      <x:c r="CF18" s="14" t="n">
        <x:v>8</x:v>
      </x:c>
      <x:c r="CG18" s="14" t="n">
        <x:v>9</x:v>
      </x:c>
      <x:c r="CH18" s="14" t="n">
        <x:v>3</x:v>
      </x:c>
      <x:c r="CI18" s="14" t="n">
        <x:v>10</x:v>
      </x:c>
      <x:c r="CJ18" s="14" t="n">
        <x:v>10</x:v>
      </x:c>
      <x:c r="CK18" s="14" t="n">
        <x:v>6</x:v>
      </x:c>
      <x:c r="CL18" s="14" t="n">
        <x:v>10</x:v>
      </x:c>
      <x:c r="CM18" s="14" t="n">
        <x:v>2</x:v>
      </x:c>
      <x:c r="CN18" s="14" t="n">
        <x:v>10</x:v>
      </x:c>
      <x:c r="CO18" s="14" t="n">
        <x:v>0</x:v>
      </x:c>
      <x:c r="CP18" s="14" t="n">
        <x:v>0</x:v>
      </x:c>
      <x:c r="CQ18" s="14" t="n">
        <x:v>10</x:v>
      </x:c>
      <x:c r="CR18" s="14" t="n">
        <x:v>10</x:v>
      </x:c>
      <x:c r="CS18" s="14" t="n">
        <x:v>2</x:v>
      </x:c>
      <x:c r="CT18" s="14" t="n">
        <x:v>8</x:v>
      </x:c>
    </x:row>
    <x:row r="19" ht="22" customHeight="1">
      <x:c r="A19" s="2" t="str">
        <x:v>Bradford</x:v>
      </x:c>
      <x:c r="B19" s="2" t="n">
        <x:v>471</x:v>
      </x:c>
      <x:c r="C19" s="2" t="n">
        <x:v>95</x:v>
      </x:c>
      <x:c r="D19" s="12" t="n">
        <x:v>1</x:v>
      </x:c>
      <x:c r="E19" s="12" t="n">
        <x:v>2</x:v>
      </x:c>
      <x:c r="F19" s="12" t="n">
        <x:v>3</x:v>
      </x:c>
      <x:c r="G19" s="12" t="n">
        <x:v>6</x:v>
      </x:c>
      <x:c r="H19" s="12" t="n">
        <x:v>3</x:v>
      </x:c>
      <x:c r="I19" s="12" t="n">
        <x:v>5</x:v>
      </x:c>
      <x:c r="J19" s="12" t="n">
        <x:v>2</x:v>
      </x:c>
      <x:c r="K19" s="12" t="n">
        <x:v>2</x:v>
      </x:c>
      <x:c r="L19" s="12" t="n">
        <x:v>0</x:v>
      </x:c>
      <x:c r="M19" s="12" t="n">
        <x:v>0</x:v>
      </x:c>
      <x:c r="N19" s="12" t="n">
        <x:v>0</x:v>
      </x:c>
      <x:c r="O19" s="12" t="n">
        <x:v>0</x:v>
      </x:c>
      <x:c r="P19" s="12" t="n">
        <x:v>0</x:v>
      </x:c>
      <x:c r="Q19" s="12" t="n">
        <x:v>1</x:v>
      </x:c>
      <x:c r="R19" s="12" t="n">
        <x:v>10</x:v>
      </x:c>
      <x:c r="S19" s="12" t="n">
        <x:v>10</x:v>
      </x:c>
      <x:c r="T19" s="12" t="n">
        <x:v>2</x:v>
      </x:c>
      <x:c r="U19" s="12" t="n">
        <x:v>5</x:v>
      </x:c>
      <x:c r="V19" s="12" t="n">
        <x:v>9</x:v>
      </x:c>
      <x:c r="W19" s="12" t="n">
        <x:v>9</x:v>
      </x:c>
      <x:c r="X19" s="12" t="n">
        <x:v>1</x:v>
      </x:c>
      <x:c r="Y19" s="12" t="n">
        <x:v>6</x:v>
      </x:c>
      <x:c r="Z19" s="12" t="n">
        <x:v>2</x:v>
      </x:c>
      <x:c r="AA19" s="12" t="n">
        <x:v>8</x:v>
      </x:c>
      <x:c r="AB19" s="12" t="n">
        <x:v>7</x:v>
      </x:c>
      <x:c r="AC19" s="12" t="n">
        <x:v>0</x:v>
      </x:c>
      <x:c r="AD19" s="12" t="n">
        <x:v>10</x:v>
      </x:c>
      <x:c r="AE19" s="12" t="n">
        <x:v>10</x:v>
      </x:c>
      <x:c r="AF19" s="12" t="n">
        <x:v>4</x:v>
      </x:c>
      <x:c r="AG19" s="12" t="n">
        <x:v>2</x:v>
      </x:c>
      <x:c r="AH19" s="12" t="n">
        <x:v>6</x:v>
      </x:c>
      <x:c r="AI19" s="12" t="n">
        <x:v>4</x:v>
      </x:c>
      <x:c r="AJ19" s="12" t="n">
        <x:v>1</x:v>
      </x:c>
      <x:c r="AK19" s="12" t="n">
        <x:v>1</x:v>
      </x:c>
      <x:c r="AL19" s="12" t="n">
        <x:v>6</x:v>
      </x:c>
      <x:c r="AM19" s="12" t="n">
        <x:v>3</x:v>
      </x:c>
      <x:c r="AN19" s="12" t="n">
        <x:v>3</x:v>
      </x:c>
      <x:c r="AO19" s="12" t="n">
        <x:v>2</x:v>
      </x:c>
      <x:c r="AP19" s="12" t="n">
        <x:v>2</x:v>
      </x:c>
      <x:c r="AQ19" s="12" t="n">
        <x:v>3</x:v>
      </x:c>
      <x:c r="AR19" s="12" t="n">
        <x:v>5</x:v>
      </x:c>
      <x:c r="AS19" s="12" t="n">
        <x:v>10</x:v>
      </x:c>
      <x:c r="AT19" s="12" t="n">
        <x:v>10</x:v>
      </x:c>
      <x:c r="AU19" s="12" t="n">
        <x:v>10</x:v>
      </x:c>
      <x:c r="AV19" s="12" t="n">
        <x:v>9</x:v>
      </x:c>
      <x:c r="AW19" s="12" t="n">
        <x:v>0</x:v>
      </x:c>
      <x:c r="AX19" s="12" t="n">
        <x:v>1</x:v>
      </x:c>
      <x:c r="AY19" s="12" t="n">
        <x:v>9</x:v>
      </x:c>
      <x:c r="AZ19" s="12" t="n">
        <x:v>4</x:v>
      </x:c>
      <x:c r="BA19" s="12" t="n">
        <x:v>1</x:v>
      </x:c>
      <x:c r="BB19" s="12" t="n">
        <x:v>9</x:v>
      </x:c>
      <x:c r="BC19" s="12" t="n">
        <x:v>3</x:v>
      </x:c>
      <x:c r="BD19" s="12" t="n">
        <x:v>5</x:v>
      </x:c>
      <x:c r="BE19" s="12" t="n">
        <x:v>8</x:v>
      </x:c>
      <x:c r="BF19" s="12" t="n">
        <x:v>1</x:v>
      </x:c>
      <x:c r="BG19" s="12" t="n">
        <x:v>2</x:v>
      </x:c>
      <x:c r="BH19" s="12" t="n">
        <x:v>8</x:v>
      </x:c>
      <x:c r="BI19" s="12" t="n">
        <x:v>3</x:v>
      </x:c>
      <x:c r="BJ19" s="12" t="n">
        <x:v>2</x:v>
      </x:c>
      <x:c r="BK19" s="12" t="n">
        <x:v>8</x:v>
      </x:c>
      <x:c r="BL19" s="12" t="n">
        <x:v>6</x:v>
      </x:c>
      <x:c r="BM19" s="12" t="n">
        <x:v>1</x:v>
      </x:c>
      <x:c r="BN19" s="12" t="n">
        <x:v>0</x:v>
      </x:c>
      <x:c r="BO19" s="12" t="n">
        <x:v>10</x:v>
      </x:c>
      <x:c r="BP19" s="12" t="n">
        <x:v>6</x:v>
      </x:c>
      <x:c r="BQ19" s="12" t="n">
        <x:v>5</x:v>
      </x:c>
      <x:c r="BR19" s="12" t="n">
        <x:v>8</x:v>
      </x:c>
      <x:c r="BS19" s="12" t="n">
        <x:v>9</x:v>
      </x:c>
      <x:c r="BT19" s="12" t="n">
        <x:v>5</x:v>
      </x:c>
      <x:c r="BU19" s="12" t="n">
        <x:v>2</x:v>
      </x:c>
      <x:c r="BV19" s="12" t="n">
        <x:v>10</x:v>
      </x:c>
      <x:c r="BW19" s="12" t="n">
        <x:v>8</x:v>
      </x:c>
      <x:c r="BX19" s="12" t="n">
        <x:v>4</x:v>
      </x:c>
      <x:c r="BY19" s="12" t="n">
        <x:v>10</x:v>
      </x:c>
      <x:c r="BZ19" s="12" t="n">
        <x:v>0</x:v>
      </x:c>
      <x:c r="CA19" s="12" t="n">
        <x:v>10</x:v>
      </x:c>
      <x:c r="CB19" s="12" t="n">
        <x:v>7</x:v>
      </x:c>
      <x:c r="CC19" s="12" t="n">
        <x:v>10</x:v>
      </x:c>
      <x:c r="CD19" s="12" t="n">
        <x:v>0</x:v>
      </x:c>
      <x:c r="CE19" s="12" t="n">
        <x:v>0</x:v>
      </x:c>
      <x:c r="CF19" s="12" t="n">
        <x:v>8</x:v>
      </x:c>
      <x:c r="CG19" s="12" t="n">
        <x:v>9</x:v>
      </x:c>
      <x:c r="CH19" s="12" t="n">
        <x:v>4</x:v>
      </x:c>
      <x:c r="CI19" s="12" t="n">
        <x:v>6</x:v>
      </x:c>
      <x:c r="CJ19" s="12" t="n">
        <x:v>10</x:v>
      </x:c>
      <x:c r="CK19" s="12" t="n">
        <x:v>2</x:v>
      </x:c>
      <x:c r="CL19" s="12" t="n">
        <x:v>6</x:v>
      </x:c>
      <x:c r="CM19" s="12" t="n">
        <x:v>7</x:v>
      </x:c>
      <x:c r="CN19" s="12" t="n">
        <x:v>10</x:v>
      </x:c>
      <x:c r="CO19" s="12" t="n">
        <x:v>10</x:v>
      </x:c>
      <x:c r="CP19" s="12" t="n">
        <x:v>0</x:v>
      </x:c>
      <x:c r="CQ19" s="12" t="n">
        <x:v>10</x:v>
      </x:c>
      <x:c r="CR19" s="12" t="n">
        <x:v>10</x:v>
      </x:c>
      <x:c r="CS19" s="12" t="n">
        <x:v>0</x:v>
      </x:c>
      <x:c r="CT19" s="12" t="n">
        <x:v>9</x:v>
      </x:c>
    </x:row>
    <x:row r="20" ht="22" customHeight="1">
      <x:c r="A20" s="13" t="str">
        <x:v>Brent</x:v>
      </x:c>
      <x:c r="B20" s="13" t="n">
        <x:v>544</x:v>
      </x:c>
      <x:c r="C20" s="13" t="n">
        <x:v>95</x:v>
      </x:c>
      <x:c r="D20" s="14" t="n">
        <x:v>1</x:v>
      </x:c>
      <x:c r="E20" s="14" t="n">
        <x:v>3</x:v>
      </x:c>
      <x:c r="F20" s="14" t="n">
        <x:v>1</x:v>
      </x:c>
      <x:c r="G20" s="14" t="n">
        <x:v>5</x:v>
      </x:c>
      <x:c r="H20" s="14" t="n">
        <x:v>6</x:v>
      </x:c>
      <x:c r="I20" s="14" t="n">
        <x:v>9</x:v>
      </x:c>
      <x:c r="J20" s="14" t="n">
        <x:v>3</x:v>
      </x:c>
      <x:c r="K20" s="14" t="n">
        <x:v>8</x:v>
      </x:c>
      <x:c r="L20" s="14" t="n">
        <x:v>10</x:v>
      </x:c>
      <x:c r="M20" s="14" t="n">
        <x:v>0</x:v>
      </x:c>
      <x:c r="N20" s="14" t="n">
        <x:v>0</x:v>
      </x:c>
      <x:c r="O20" s="14" t="n">
        <x:v>0</x:v>
      </x:c>
      <x:c r="P20" s="14" t="n">
        <x:v>0</x:v>
      </x:c>
      <x:c r="Q20" s="14" t="n">
        <x:v>1</x:v>
      </x:c>
      <x:c r="R20" s="14" t="n">
        <x:v>5</x:v>
      </x:c>
      <x:c r="S20" s="14" t="n">
        <x:v>9</x:v>
      </x:c>
      <x:c r="T20" s="14" t="n">
        <x:v>3</x:v>
      </x:c>
      <x:c r="U20" s="14" t="str">
        <x:v>NA</x:v>
      </x:c>
      <x:c r="V20" s="14" t="str">
        <x:v>NA</x:v>
      </x:c>
      <x:c r="W20" s="14" t="str">
        <x:v>NA</x:v>
      </x:c>
      <x:c r="X20" s="14" t="n">
        <x:v>5</x:v>
      </x:c>
      <x:c r="Y20" s="14" t="n">
        <x:v>5</x:v>
      </x:c>
      <x:c r="Z20" s="14" t="n">
        <x:v>5</x:v>
      </x:c>
      <x:c r="AA20" s="14" t="n">
        <x:v>6</x:v>
      </x:c>
      <x:c r="AB20" s="14" t="n">
        <x:v>2</x:v>
      </x:c>
      <x:c r="AC20" s="14" t="n">
        <x:v>10</x:v>
      </x:c>
      <x:c r="AD20" s="14" t="n">
        <x:v>10</x:v>
      </x:c>
      <x:c r="AE20" s="14" t="n">
        <x:v>10</x:v>
      </x:c>
      <x:c r="AF20" s="14" t="n">
        <x:v>3</x:v>
      </x:c>
      <x:c r="AG20" s="14" t="n">
        <x:v>3</x:v>
      </x:c>
      <x:c r="AH20" s="14" t="n">
        <x:v>6</x:v>
      </x:c>
      <x:c r="AI20" s="14" t="n">
        <x:v>1</x:v>
      </x:c>
      <x:c r="AJ20" s="14" t="n">
        <x:v>1</x:v>
      </x:c>
      <x:c r="AK20" s="14" t="n">
        <x:v>1</x:v>
      </x:c>
      <x:c r="AL20" s="14" t="n">
        <x:v>2</x:v>
      </x:c>
      <x:c r="AM20" s="14" t="n">
        <x:v>4</x:v>
      </x:c>
      <x:c r="AN20" s="14" t="n">
        <x:v>3</x:v>
      </x:c>
      <x:c r="AO20" s="14" t="n">
        <x:v>5</x:v>
      </x:c>
      <x:c r="AP20" s="14" t="n">
        <x:v>3</x:v>
      </x:c>
      <x:c r="AQ20" s="14" t="n">
        <x:v>9</x:v>
      </x:c>
      <x:c r="AR20" s="14" t="n">
        <x:v>3</x:v>
      </x:c>
      <x:c r="AS20" s="14" t="n">
        <x:v>10</x:v>
      </x:c>
      <x:c r="AT20" s="14" t="n">
        <x:v>0</x:v>
      </x:c>
      <x:c r="AU20" s="14" t="n">
        <x:v>10</x:v>
      </x:c>
      <x:c r="AV20" s="14" t="n">
        <x:v>9</x:v>
      </x:c>
      <x:c r="AW20" s="14" t="n">
        <x:v>10</x:v>
      </x:c>
      <x:c r="AX20" s="14" t="n">
        <x:v>3</x:v>
      </x:c>
      <x:c r="AY20" s="14" t="n">
        <x:v>4</x:v>
      </x:c>
      <x:c r="AZ20" s="14" t="n">
        <x:v>6</x:v>
      </x:c>
      <x:c r="BA20" s="14" t="n">
        <x:v>8</x:v>
      </x:c>
      <x:c r="BB20" s="14" t="n">
        <x:v>4</x:v>
      </x:c>
      <x:c r="BC20" s="14" t="n">
        <x:v>10</x:v>
      </x:c>
      <x:c r="BD20" s="14" t="n">
        <x:v>9</x:v>
      </x:c>
      <x:c r="BE20" s="14" t="n">
        <x:v>7</x:v>
      </x:c>
      <x:c r="BF20" s="14" t="n">
        <x:v>9</x:v>
      </x:c>
      <x:c r="BG20" s="14" t="n">
        <x:v>9</x:v>
      </x:c>
      <x:c r="BH20" s="14" t="n">
        <x:v>9</x:v>
      </x:c>
      <x:c r="BI20" s="14" t="n">
        <x:v>10</x:v>
      </x:c>
      <x:c r="BJ20" s="14" t="n">
        <x:v>8</x:v>
      </x:c>
      <x:c r="BK20" s="14" t="n">
        <x:v>5</x:v>
      </x:c>
      <x:c r="BL20" s="14" t="n">
        <x:v>5</x:v>
      </x:c>
      <x:c r="BM20" s="14" t="n">
        <x:v>5</x:v>
      </x:c>
      <x:c r="BN20" s="14" t="n">
        <x:v>10</x:v>
      </x:c>
      <x:c r="BO20" s="14" t="n">
        <x:v>10</x:v>
      </x:c>
      <x:c r="BP20" s="14" t="n">
        <x:v>5</x:v>
      </x:c>
      <x:c r="BQ20" s="14" t="n">
        <x:v>9</x:v>
      </x:c>
      <x:c r="BR20" s="14" t="n">
        <x:v>2</x:v>
      </x:c>
      <x:c r="BS20" s="14" t="n">
        <x:v>1</x:v>
      </x:c>
      <x:c r="BT20" s="14" t="n">
        <x:v>4</x:v>
      </x:c>
      <x:c r="BU20" s="14" t="n">
        <x:v>9</x:v>
      </x:c>
      <x:c r="BV20" s="14" t="n">
        <x:v>10</x:v>
      </x:c>
      <x:c r="BW20" s="14" t="n">
        <x:v>4</x:v>
      </x:c>
      <x:c r="BX20" s="14" t="n">
        <x:v>7</x:v>
      </x:c>
      <x:c r="BY20" s="14" t="n">
        <x:v>10</x:v>
      </x:c>
      <x:c r="BZ20" s="14" t="n">
        <x:v>10</x:v>
      </x:c>
      <x:c r="CA20" s="14" t="n">
        <x:v>10</x:v>
      </x:c>
      <x:c r="CB20" s="14" t="n">
        <x:v>8</x:v>
      </x:c>
      <x:c r="CC20" s="14" t="n">
        <x:v>10</x:v>
      </x:c>
      <x:c r="CD20" s="14" t="n">
        <x:v>10</x:v>
      </x:c>
      <x:c r="CE20" s="14" t="n">
        <x:v>10</x:v>
      </x:c>
      <x:c r="CF20" s="14" t="n">
        <x:v>9</x:v>
      </x:c>
      <x:c r="CG20" s="14" t="n">
        <x:v>7</x:v>
      </x:c>
      <x:c r="CH20" s="14" t="n">
        <x:v>6</x:v>
      </x:c>
      <x:c r="CI20" s="14" t="n">
        <x:v>7</x:v>
      </x:c>
      <x:c r="CJ20" s="14" t="n">
        <x:v>6</x:v>
      </x:c>
      <x:c r="CK20" s="14" t="n">
        <x:v>4</x:v>
      </x:c>
      <x:c r="CL20" s="14" t="n">
        <x:v>1</x:v>
      </x:c>
      <x:c r="CM20" s="14" t="n">
        <x:v>4</x:v>
      </x:c>
      <x:c r="CN20" s="14" t="n">
        <x:v>10</x:v>
      </x:c>
      <x:c r="CO20" s="14" t="n">
        <x:v>10</x:v>
      </x:c>
      <x:c r="CP20" s="14" t="n">
        <x:v>0</x:v>
      </x:c>
      <x:c r="CQ20" s="14" t="n">
        <x:v>0</x:v>
      </x:c>
      <x:c r="CR20" s="14" t="n">
        <x:v>10</x:v>
      </x:c>
      <x:c r="CS20" s="14" t="n">
        <x:v>10</x:v>
      </x:c>
      <x:c r="CT20" s="14" t="n">
        <x:v>10</x:v>
      </x:c>
    </x:row>
    <x:row r="21" ht="22" customHeight="1">
      <x:c r="A21" s="2" t="str">
        <x:v>Brighton and Hove</x:v>
      </x:c>
      <x:c r="B21" s="2" t="n">
        <x:v>636</x:v>
      </x:c>
      <x:c r="C21" s="2" t="n">
        <x:v>95</x:v>
      </x:c>
      <x:c r="D21" s="12" t="n">
        <x:v>8</x:v>
      </x:c>
      <x:c r="E21" s="12" t="n">
        <x:v>4</x:v>
      </x:c>
      <x:c r="F21" s="12" t="n">
        <x:v>7</x:v>
      </x:c>
      <x:c r="G21" s="12" t="n">
        <x:v>4</x:v>
      </x:c>
      <x:c r="H21" s="12" t="n">
        <x:v>1</x:v>
      </x:c>
      <x:c r="I21" s="12" t="n">
        <x:v>1</x:v>
      </x:c>
      <x:c r="J21" s="12" t="n">
        <x:v>1</x:v>
      </x:c>
      <x:c r="K21" s="12" t="n">
        <x:v>10</x:v>
      </x:c>
      <x:c r="L21" s="12" t="n">
        <x:v>10</x:v>
      </x:c>
      <x:c r="M21" s="12" t="n">
        <x:v>0</x:v>
      </x:c>
      <x:c r="N21" s="12" t="n">
        <x:v>10</x:v>
      </x:c>
      <x:c r="O21" s="12" t="n">
        <x:v>10</x:v>
      </x:c>
      <x:c r="P21" s="12" t="n">
        <x:v>10</x:v>
      </x:c>
      <x:c r="Q21" s="12" t="n">
        <x:v>8</x:v>
      </x:c>
      <x:c r="R21" s="12" t="n">
        <x:v>8</x:v>
      </x:c>
      <x:c r="S21" s="12" t="n">
        <x:v>9</x:v>
      </x:c>
      <x:c r="T21" s="12" t="n">
        <x:v>8</x:v>
      </x:c>
      <x:c r="U21" s="12" t="str">
        <x:v>NA</x:v>
      </x:c>
      <x:c r="V21" s="12" t="n">
        <x:v>9</x:v>
      </x:c>
      <x:c r="W21" s="12" t="n">
        <x:v>2</x:v>
      </x:c>
      <x:c r="X21" s="12" t="n">
        <x:v>8</x:v>
      </x:c>
      <x:c r="Y21" s="12" t="n">
        <x:v>6</x:v>
      </x:c>
      <x:c r="Z21" s="12" t="n">
        <x:v>3</x:v>
      </x:c>
      <x:c r="AA21" s="12" t="n">
        <x:v>6</x:v>
      </x:c>
      <x:c r="AB21" s="12" t="n">
        <x:v>10</x:v>
      </x:c>
      <x:c r="AC21" s="12" t="n">
        <x:v>10</x:v>
      </x:c>
      <x:c r="AD21" s="12" t="n">
        <x:v>10</x:v>
      </x:c>
      <x:c r="AE21" s="12" t="n">
        <x:v>10</x:v>
      </x:c>
      <x:c r="AF21" s="12" t="n">
        <x:v>9</x:v>
      </x:c>
      <x:c r="AG21" s="12" t="n">
        <x:v>10</x:v>
      </x:c>
      <x:c r="AH21" s="12" t="n">
        <x:v>9</x:v>
      </x:c>
      <x:c r="AI21" s="12" t="n">
        <x:v>4</x:v>
      </x:c>
      <x:c r="AJ21" s="12" t="n">
        <x:v>3</x:v>
      </x:c>
      <x:c r="AK21" s="12" t="n">
        <x:v>3</x:v>
      </x:c>
      <x:c r="AL21" s="12" t="n">
        <x:v>9</x:v>
      </x:c>
      <x:c r="AM21" s="12" t="n">
        <x:v>10</x:v>
      </x:c>
      <x:c r="AN21" s="12" t="n">
        <x:v>4</x:v>
      </x:c>
      <x:c r="AO21" s="12" t="n">
        <x:v>4</x:v>
      </x:c>
      <x:c r="AP21" s="12" t="n">
        <x:v>9</x:v>
      </x:c>
      <x:c r="AQ21" s="12" t="n">
        <x:v>9</x:v>
      </x:c>
      <x:c r="AR21" s="12" t="n">
        <x:v>1</x:v>
      </x:c>
      <x:c r="AS21" s="12" t="n">
        <x:v>10</x:v>
      </x:c>
      <x:c r="AT21" s="12" t="n">
        <x:v>10</x:v>
      </x:c>
      <x:c r="AU21" s="12" t="n">
        <x:v>10</x:v>
      </x:c>
      <x:c r="AV21" s="12" t="n">
        <x:v>7</x:v>
      </x:c>
      <x:c r="AW21" s="12" t="n">
        <x:v>10</x:v>
      </x:c>
      <x:c r="AX21" s="12" t="n">
        <x:v>10</x:v>
      </x:c>
      <x:c r="AY21" s="12" t="n">
        <x:v>6</x:v>
      </x:c>
      <x:c r="AZ21" s="12" t="n">
        <x:v>2</x:v>
      </x:c>
      <x:c r="BA21" s="12" t="n">
        <x:v>5</x:v>
      </x:c>
      <x:c r="BB21" s="12" t="n">
        <x:v>8</x:v>
      </x:c>
      <x:c r="BC21" s="12" t="n">
        <x:v>10</x:v>
      </x:c>
      <x:c r="BD21" s="12" t="str">
        <x:v>NA</x:v>
      </x:c>
      <x:c r="BE21" s="12" t="n">
        <x:v>6</x:v>
      </x:c>
      <x:c r="BF21" s="12" t="n">
        <x:v>6</x:v>
      </x:c>
      <x:c r="BG21" s="12" t="n">
        <x:v>8</x:v>
      </x:c>
      <x:c r="BH21" s="12" t="n">
        <x:v>2</x:v>
      </x:c>
      <x:c r="BI21" s="12" t="n">
        <x:v>1</x:v>
      </x:c>
      <x:c r="BJ21" s="12" t="n">
        <x:v>1</x:v>
      </x:c>
      <x:c r="BK21" s="12" t="n">
        <x:v>2</x:v>
      </x:c>
      <x:c r="BL21" s="12" t="n">
        <x:v>10</x:v>
      </x:c>
      <x:c r="BM21" s="12" t="n">
        <x:v>5</x:v>
      </x:c>
      <x:c r="BN21" s="12" t="n">
        <x:v>10</x:v>
      </x:c>
      <x:c r="BO21" s="12" t="n">
        <x:v>10</x:v>
      </x:c>
      <x:c r="BP21" s="12" t="n">
        <x:v>3</x:v>
      </x:c>
      <x:c r="BQ21" s="12" t="n">
        <x:v>10</x:v>
      </x:c>
      <x:c r="BR21" s="12" t="n">
        <x:v>3</x:v>
      </x:c>
      <x:c r="BS21" s="12" t="n">
        <x:v>3</x:v>
      </x:c>
      <x:c r="BT21" s="12" t="n">
        <x:v>3</x:v>
      </x:c>
      <x:c r="BU21" s="12" t="n">
        <x:v>10</x:v>
      </x:c>
      <x:c r="BV21" s="12" t="n">
        <x:v>10</x:v>
      </x:c>
      <x:c r="BW21" s="12" t="n">
        <x:v>6</x:v>
      </x:c>
      <x:c r="BX21" s="12" t="n">
        <x:v>9</x:v>
      </x:c>
      <x:c r="BY21" s="12" t="n">
        <x:v>10</x:v>
      </x:c>
      <x:c r="BZ21" s="12" t="n">
        <x:v>10</x:v>
      </x:c>
      <x:c r="CA21" s="12" t="n">
        <x:v>10</x:v>
      </x:c>
      <x:c r="CB21" s="12" t="n">
        <x:v>10</x:v>
      </x:c>
      <x:c r="CC21" s="12" t="n">
        <x:v>10</x:v>
      </x:c>
      <x:c r="CD21" s="12" t="n">
        <x:v>10</x:v>
      </x:c>
      <x:c r="CE21" s="12" t="n">
        <x:v>10</x:v>
      </x:c>
      <x:c r="CF21" s="12" t="n">
        <x:v>8</x:v>
      </x:c>
      <x:c r="CG21" s="12" t="n">
        <x:v>9</x:v>
      </x:c>
      <x:c r="CH21" s="12" t="n">
        <x:v>4</x:v>
      </x:c>
      <x:c r="CI21" s="12" t="n">
        <x:v>6</x:v>
      </x:c>
      <x:c r="CJ21" s="12" t="n">
        <x:v>8</x:v>
      </x:c>
      <x:c r="CK21" s="12" t="n">
        <x:v>6</x:v>
      </x:c>
      <x:c r="CL21" s="12" t="n">
        <x:v>7</x:v>
      </x:c>
      <x:c r="CM21" s="12" t="n">
        <x:v>3</x:v>
      </x:c>
      <x:c r="CN21" s="12" t="n">
        <x:v>10</x:v>
      </x:c>
      <x:c r="CO21" s="12" t="n">
        <x:v>0</x:v>
      </x:c>
      <x:c r="CP21" s="12" t="n">
        <x:v>0</x:v>
      </x:c>
      <x:c r="CQ21" s="12" t="n">
        <x:v>10</x:v>
      </x:c>
      <x:c r="CR21" s="12" t="n">
        <x:v>10</x:v>
      </x:c>
      <x:c r="CS21" s="12" t="n">
        <x:v>8</x:v>
      </x:c>
      <x:c r="CT21" s="12" t="n">
        <x:v>4</x:v>
      </x:c>
    </x:row>
    <x:row r="22" ht="22" customHeight="1">
      <x:c r="A22" s="13" t="str">
        <x:v>Bristol, City of</x:v>
      </x:c>
      <x:c r="B22" s="13" t="n">
        <x:v>580</x:v>
      </x:c>
      <x:c r="C22" s="13" t="n">
        <x:v>95</x:v>
      </x:c>
      <x:c r="D22" s="14" t="n">
        <x:v>8</x:v>
      </x:c>
      <x:c r="E22" s="14" t="n">
        <x:v>4</x:v>
      </x:c>
      <x:c r="F22" s="14" t="n">
        <x:v>4</x:v>
      </x:c>
      <x:c r="G22" s="14" t="n">
        <x:v>7</x:v>
      </x:c>
      <x:c r="H22" s="14" t="n">
        <x:v>1</x:v>
      </x:c>
      <x:c r="I22" s="14" t="n">
        <x:v>1</x:v>
      </x:c>
      <x:c r="J22" s="14" t="n">
        <x:v>3</x:v>
      </x:c>
      <x:c r="K22" s="14" t="n">
        <x:v>9</x:v>
      </x:c>
      <x:c r="L22" s="14" t="n">
        <x:v>10</x:v>
      </x:c>
      <x:c r="M22" s="14" t="n">
        <x:v>10</x:v>
      </x:c>
      <x:c r="N22" s="14" t="n">
        <x:v>10</x:v>
      </x:c>
      <x:c r="O22" s="14" t="n">
        <x:v>10</x:v>
      </x:c>
      <x:c r="P22" s="14" t="n">
        <x:v>10</x:v>
      </x:c>
      <x:c r="Q22" s="14" t="n">
        <x:v>6</x:v>
      </x:c>
      <x:c r="R22" s="14" t="n">
        <x:v>9</x:v>
      </x:c>
      <x:c r="S22" s="14" t="n">
        <x:v>9</x:v>
      </x:c>
      <x:c r="T22" s="14" t="n">
        <x:v>3</x:v>
      </x:c>
      <x:c r="U22" s="14" t="str">
        <x:v>NA</x:v>
      </x:c>
      <x:c r="V22" s="14" t="n">
        <x:v>4</x:v>
      </x:c>
      <x:c r="W22" s="14" t="n">
        <x:v>2</x:v>
      </x:c>
      <x:c r="X22" s="14" t="n">
        <x:v>6</x:v>
      </x:c>
      <x:c r="Y22" s="14" t="n">
        <x:v>8</x:v>
      </x:c>
      <x:c r="Z22" s="14" t="n">
        <x:v>7</x:v>
      </x:c>
      <x:c r="AA22" s="14" t="n">
        <x:v>6</x:v>
      </x:c>
      <x:c r="AB22" s="14" t="n">
        <x:v>10</x:v>
      </x:c>
      <x:c r="AC22" s="14" t="n">
        <x:v>10</x:v>
      </x:c>
      <x:c r="AD22" s="14" t="n">
        <x:v>10</x:v>
      </x:c>
      <x:c r="AE22" s="14" t="n">
        <x:v>10</x:v>
      </x:c>
      <x:c r="AF22" s="14" t="n">
        <x:v>10</x:v>
      </x:c>
      <x:c r="AG22" s="14" t="n">
        <x:v>8</x:v>
      </x:c>
      <x:c r="AH22" s="14" t="n">
        <x:v>9</x:v>
      </x:c>
      <x:c r="AI22" s="14" t="n">
        <x:v>5</x:v>
      </x:c>
      <x:c r="AJ22" s="14" t="n">
        <x:v>2</x:v>
      </x:c>
      <x:c r="AK22" s="14" t="n">
        <x:v>3</x:v>
      </x:c>
      <x:c r="AL22" s="14" t="n">
        <x:v>9</x:v>
      </x:c>
      <x:c r="AM22" s="14" t="n">
        <x:v>7</x:v>
      </x:c>
      <x:c r="AN22" s="14" t="n">
        <x:v>2</x:v>
      </x:c>
      <x:c r="AO22" s="14" t="n">
        <x:v>7</x:v>
      </x:c>
      <x:c r="AP22" s="14" t="n">
        <x:v>8</x:v>
      </x:c>
      <x:c r="AQ22" s="14" t="n">
        <x:v>6</x:v>
      </x:c>
      <x:c r="AR22" s="14" t="n">
        <x:v>5</x:v>
      </x:c>
      <x:c r="AS22" s="14" t="n">
        <x:v>10</x:v>
      </x:c>
      <x:c r="AT22" s="14" t="n">
        <x:v>0</x:v>
      </x:c>
      <x:c r="AU22" s="14" t="n">
        <x:v>10</x:v>
      </x:c>
      <x:c r="AV22" s="14" t="n">
        <x:v>7</x:v>
      </x:c>
      <x:c r="AW22" s="14" t="n">
        <x:v>10</x:v>
      </x:c>
      <x:c r="AX22" s="14" t="n">
        <x:v>4</x:v>
      </x:c>
      <x:c r="AY22" s="14" t="n">
        <x:v>2</x:v>
      </x:c>
      <x:c r="AZ22" s="14" t="n">
        <x:v>3</x:v>
      </x:c>
      <x:c r="BA22" s="14" t="n">
        <x:v>3</x:v>
      </x:c>
      <x:c r="BB22" s="14" t="n">
        <x:v>10</x:v>
      </x:c>
      <x:c r="BC22" s="14" t="n">
        <x:v>1</x:v>
      </x:c>
      <x:c r="BD22" s="14" t="n">
        <x:v>8</x:v>
      </x:c>
      <x:c r="BE22" s="14" t="n">
        <x:v>1</x:v>
      </x:c>
      <x:c r="BF22" s="14" t="n">
        <x:v>6</x:v>
      </x:c>
      <x:c r="BG22" s="14" t="n">
        <x:v>5</x:v>
      </x:c>
      <x:c r="BH22" s="14" t="n">
        <x:v>1</x:v>
      </x:c>
      <x:c r="BI22" s="14" t="n">
        <x:v>4</x:v>
      </x:c>
      <x:c r="BJ22" s="14" t="n">
        <x:v>3</x:v>
      </x:c>
      <x:c r="BK22" s="14" t="n">
        <x:v>5</x:v>
      </x:c>
      <x:c r="BL22" s="14" t="n">
        <x:v>5</x:v>
      </x:c>
      <x:c r="BM22" s="14" t="n">
        <x:v>1</x:v>
      </x:c>
      <x:c r="BN22" s="14" t="n">
        <x:v>0</x:v>
      </x:c>
      <x:c r="BO22" s="14" t="n">
        <x:v>10</x:v>
      </x:c>
      <x:c r="BP22" s="14" t="n">
        <x:v>5</x:v>
      </x:c>
      <x:c r="BQ22" s="14" t="n">
        <x:v>6</x:v>
      </x:c>
      <x:c r="BR22" s="14" t="n">
        <x:v>5</x:v>
      </x:c>
      <x:c r="BS22" s="14" t="n">
        <x:v>8</x:v>
      </x:c>
      <x:c r="BT22" s="14" t="n">
        <x:v>2</x:v>
      </x:c>
      <x:c r="BU22" s="14" t="n">
        <x:v>5</x:v>
      </x:c>
      <x:c r="BV22" s="14" t="n">
        <x:v>10</x:v>
      </x:c>
      <x:c r="BW22" s="14" t="n">
        <x:v>5</x:v>
      </x:c>
      <x:c r="BX22" s="14" t="n">
        <x:v>9</x:v>
      </x:c>
      <x:c r="BY22" s="14" t="n">
        <x:v>0</x:v>
      </x:c>
      <x:c r="BZ22" s="14" t="n">
        <x:v>10</x:v>
      </x:c>
      <x:c r="CA22" s="14" t="n">
        <x:v>10</x:v>
      </x:c>
      <x:c r="CB22" s="14" t="n">
        <x:v>5</x:v>
      </x:c>
      <x:c r="CC22" s="14" t="n">
        <x:v>10</x:v>
      </x:c>
      <x:c r="CD22" s="14" t="n">
        <x:v>10</x:v>
      </x:c>
      <x:c r="CE22" s="14" t="n">
        <x:v>10</x:v>
      </x:c>
      <x:c r="CF22" s="14" t="n">
        <x:v>9</x:v>
      </x:c>
      <x:c r="CG22" s="14" t="n">
        <x:v>10</x:v>
      </x:c>
      <x:c r="CH22" s="14" t="n">
        <x:v>9</x:v>
      </x:c>
      <x:c r="CI22" s="14" t="n">
        <x:v>8</x:v>
      </x:c>
      <x:c r="CJ22" s="14" t="n">
        <x:v>9</x:v>
      </x:c>
      <x:c r="CK22" s="14" t="n">
        <x:v>7</x:v>
      </x:c>
      <x:c r="CL22" s="14" t="n">
        <x:v>8</x:v>
      </x:c>
      <x:c r="CM22" s="14" t="n">
        <x:v>1</x:v>
      </x:c>
      <x:c r="CN22" s="14" t="n">
        <x:v>10</x:v>
      </x:c>
      <x:c r="CO22" s="14" t="n">
        <x:v>0</x:v>
      </x:c>
      <x:c r="CP22" s="14" t="n">
        <x:v>0</x:v>
      </x:c>
      <x:c r="CQ22" s="14" t="n">
        <x:v>10</x:v>
      </x:c>
      <x:c r="CR22" s="14" t="n">
        <x:v>10</x:v>
      </x:c>
      <x:c r="CS22" s="14" t="n">
        <x:v>0</x:v>
      </x:c>
      <x:c r="CT22" s="14" t="n">
        <x:v>2</x:v>
      </x:c>
    </x:row>
    <x:row r="23" ht="22" customHeight="1">
      <x:c r="A23" s="2" t="str">
        <x:v>Bromley</x:v>
      </x:c>
      <x:c r="B23" s="2" t="n">
        <x:v>646</x:v>
      </x:c>
      <x:c r="C23" s="2" t="n">
        <x:v>95</x:v>
      </x:c>
      <x:c r="D23" s="12" t="n">
        <x:v>5</x:v>
      </x:c>
      <x:c r="E23" s="12" t="n">
        <x:v>2</x:v>
      </x:c>
      <x:c r="F23" s="12" t="n">
        <x:v>7</x:v>
      </x:c>
      <x:c r="G23" s="12" t="n">
        <x:v>2</x:v>
      </x:c>
      <x:c r="H23" s="12" t="n">
        <x:v>6</x:v>
      </x:c>
      <x:c r="I23" s="12" t="n">
        <x:v>9</x:v>
      </x:c>
      <x:c r="J23" s="12" t="n">
        <x:v>8</x:v>
      </x:c>
      <x:c r="K23" s="12" t="n">
        <x:v>9</x:v>
      </x:c>
      <x:c r="L23" s="12" t="n">
        <x:v>10</x:v>
      </x:c>
      <x:c r="M23" s="12" t="n">
        <x:v>10</x:v>
      </x:c>
      <x:c r="N23" s="12" t="n">
        <x:v>10</x:v>
      </x:c>
      <x:c r="O23" s="12" t="n">
        <x:v>0</x:v>
      </x:c>
      <x:c r="P23" s="12" t="n">
        <x:v>10</x:v>
      </x:c>
      <x:c r="Q23" s="12" t="n">
        <x:v>10</x:v>
      </x:c>
      <x:c r="R23" s="12" t="n">
        <x:v>8</x:v>
      </x:c>
      <x:c r="S23" s="12" t="n">
        <x:v>4</x:v>
      </x:c>
      <x:c r="T23" s="12" t="n">
        <x:v>9</x:v>
      </x:c>
      <x:c r="U23" s="12" t="n">
        <x:v>3</x:v>
      </x:c>
      <x:c r="V23" s="12" t="n">
        <x:v>6</x:v>
      </x:c>
      <x:c r="W23" s="12" t="n">
        <x:v>2</x:v>
      </x:c>
      <x:c r="X23" s="12" t="n">
        <x:v>10</x:v>
      </x:c>
      <x:c r="Y23" s="12" t="str">
        <x:v>NA</x:v>
      </x:c>
      <x:c r="Z23" s="12" t="n">
        <x:v>6</x:v>
      </x:c>
      <x:c r="AA23" s="12" t="n">
        <x:v>8</x:v>
      </x:c>
      <x:c r="AB23" s="12" t="n">
        <x:v>4</x:v>
      </x:c>
      <x:c r="AC23" s="12" t="n">
        <x:v>10</x:v>
      </x:c>
      <x:c r="AD23" s="12" t="n">
        <x:v>10</x:v>
      </x:c>
      <x:c r="AE23" s="12" t="n">
        <x:v>10</x:v>
      </x:c>
      <x:c r="AF23" s="12" t="n">
        <x:v>7</x:v>
      </x:c>
      <x:c r="AG23" s="12" t="n">
        <x:v>10</x:v>
      </x:c>
      <x:c r="AH23" s="12" t="n">
        <x:v>6</x:v>
      </x:c>
      <x:c r="AI23" s="12" t="n">
        <x:v>3</x:v>
      </x:c>
      <x:c r="AJ23" s="12" t="n">
        <x:v>9</x:v>
      </x:c>
      <x:c r="AK23" s="12" t="n">
        <x:v>7</x:v>
      </x:c>
      <x:c r="AL23" s="12" t="n">
        <x:v>8</x:v>
      </x:c>
      <x:c r="AM23" s="12" t="n">
        <x:v>9</x:v>
      </x:c>
      <x:c r="AN23" s="12" t="n">
        <x:v>10</x:v>
      </x:c>
      <x:c r="AO23" s="12" t="n">
        <x:v>8</x:v>
      </x:c>
      <x:c r="AP23" s="12" t="n">
        <x:v>2</x:v>
      </x:c>
      <x:c r="AQ23" s="12" t="n">
        <x:v>8</x:v>
      </x:c>
      <x:c r="AR23" s="12" t="n">
        <x:v>5</x:v>
      </x:c>
      <x:c r="AS23" s="12" t="n">
        <x:v>10</x:v>
      </x:c>
      <x:c r="AT23" s="12" t="str">
        <x:v>NA</x:v>
      </x:c>
      <x:c r="AU23" s="12" t="n">
        <x:v>10</x:v>
      </x:c>
      <x:c r="AV23" s="12" t="n">
        <x:v>10</x:v>
      </x:c>
      <x:c r="AW23" s="12" t="n">
        <x:v>10</x:v>
      </x:c>
      <x:c r="AX23" s="12" t="n">
        <x:v>10</x:v>
      </x:c>
      <x:c r="AY23" s="12" t="n">
        <x:v>8</x:v>
      </x:c>
      <x:c r="AZ23" s="12" t="n">
        <x:v>10</x:v>
      </x:c>
      <x:c r="BA23" s="12" t="n">
        <x:v>8</x:v>
      </x:c>
      <x:c r="BB23" s="12" t="n">
        <x:v>8</x:v>
      </x:c>
      <x:c r="BC23" s="12" t="n">
        <x:v>2</x:v>
      </x:c>
      <x:c r="BD23" s="12" t="n">
        <x:v>9</x:v>
      </x:c>
      <x:c r="BE23" s="12" t="n">
        <x:v>7</x:v>
      </x:c>
      <x:c r="BF23" s="12" t="n">
        <x:v>10</x:v>
      </x:c>
      <x:c r="BG23" s="12" t="n">
        <x:v>9</x:v>
      </x:c>
      <x:c r="BH23" s="12" t="n">
        <x:v>9</x:v>
      </x:c>
      <x:c r="BI23" s="12" t="n">
        <x:v>10</x:v>
      </x:c>
      <x:c r="BJ23" s="12" t="n">
        <x:v>8</x:v>
      </x:c>
      <x:c r="BK23" s="12" t="n">
        <x:v>1</x:v>
      </x:c>
      <x:c r="BL23" s="12" t="n">
        <x:v>2</x:v>
      </x:c>
      <x:c r="BM23" s="12" t="n">
        <x:v>6</x:v>
      </x:c>
      <x:c r="BN23" s="12" t="n">
        <x:v>0</x:v>
      </x:c>
      <x:c r="BO23" s="12" t="n">
        <x:v>10</x:v>
      </x:c>
      <x:c r="BP23" s="12" t="n">
        <x:v>4</x:v>
      </x:c>
      <x:c r="BQ23" s="12" t="n">
        <x:v>8</x:v>
      </x:c>
      <x:c r="BR23" s="12" t="n">
        <x:v>2</x:v>
      </x:c>
      <x:c r="BS23" s="12" t="n">
        <x:v>5</x:v>
      </x:c>
      <x:c r="BT23" s="12" t="n">
        <x:v>5</x:v>
      </x:c>
      <x:c r="BU23" s="12" t="n">
        <x:v>8</x:v>
      </x:c>
      <x:c r="BV23" s="12" t="n">
        <x:v>10</x:v>
      </x:c>
      <x:c r="BW23" s="12" t="n">
        <x:v>9</x:v>
      </x:c>
      <x:c r="BX23" s="12" t="n">
        <x:v>4</x:v>
      </x:c>
      <x:c r="BY23" s="12" t="n">
        <x:v>10</x:v>
      </x:c>
      <x:c r="BZ23" s="12" t="n">
        <x:v>10</x:v>
      </x:c>
      <x:c r="CA23" s="12" t="n">
        <x:v>10</x:v>
      </x:c>
      <x:c r="CB23" s="12" t="n">
        <x:v>3</x:v>
      </x:c>
      <x:c r="CC23" s="12" t="n">
        <x:v>10</x:v>
      </x:c>
      <x:c r="CD23" s="12" t="n">
        <x:v>10</x:v>
      </x:c>
      <x:c r="CE23" s="12" t="n">
        <x:v>0</x:v>
      </x:c>
      <x:c r="CF23" s="12" t="n">
        <x:v>9</x:v>
      </x:c>
      <x:c r="CG23" s="12" t="n">
        <x:v>7</x:v>
      </x:c>
      <x:c r="CH23" s="12" t="n">
        <x:v>6</x:v>
      </x:c>
      <x:c r="CI23" s="12" t="n">
        <x:v>7</x:v>
      </x:c>
      <x:c r="CJ23" s="12" t="n">
        <x:v>6</x:v>
      </x:c>
      <x:c r="CK23" s="12" t="n">
        <x:v>6</x:v>
      </x:c>
      <x:c r="CL23" s="12" t="n">
        <x:v>6</x:v>
      </x:c>
      <x:c r="CM23" s="12" t="n">
        <x:v>4</x:v>
      </x:c>
      <x:c r="CN23" s="12" t="n">
        <x:v>10</x:v>
      </x:c>
      <x:c r="CO23" s="12" t="n">
        <x:v>0</x:v>
      </x:c>
      <x:c r="CP23" s="12" t="n">
        <x:v>0</x:v>
      </x:c>
      <x:c r="CQ23" s="12" t="str">
        <x:v>NA</x:v>
      </x:c>
      <x:c r="CR23" s="12" t="n">
        <x:v>10</x:v>
      </x:c>
      <x:c r="CS23" s="12" t="n">
        <x:v>10</x:v>
      </x:c>
      <x:c r="CT23" s="12" t="n">
        <x:v>10</x:v>
      </x:c>
    </x:row>
    <x:row r="24" ht="22" customHeight="1">
      <x:c r="A24" s="13" t="str">
        <x:v>Buckinghamshire</x:v>
      </x:c>
      <x:c r="B24" s="13" t="n">
        <x:v>650</x:v>
      </x:c>
      <x:c r="C24" s="13" t="n">
        <x:v>95</x:v>
      </x:c>
      <x:c r="D24" s="14" t="n">
        <x:v>6</x:v>
      </x:c>
      <x:c r="E24" s="14" t="n">
        <x:v>7</x:v>
      </x:c>
      <x:c r="F24" s="14" t="n">
        <x:v>9</x:v>
      </x:c>
      <x:c r="G24" s="14" t="n">
        <x:v>1</x:v>
      </x:c>
      <x:c r="H24" s="14" t="n">
        <x:v>4</x:v>
      </x:c>
      <x:c r="I24" s="14" t="n">
        <x:v>3</x:v>
      </x:c>
      <x:c r="J24" s="14" t="n">
        <x:v>8</x:v>
      </x:c>
      <x:c r="K24" s="14" t="n">
        <x:v>9</x:v>
      </x:c>
      <x:c r="L24" s="14" t="n">
        <x:v>10</x:v>
      </x:c>
      <x:c r="M24" s="14" t="n">
        <x:v>10</x:v>
      </x:c>
      <x:c r="N24" s="14" t="n">
        <x:v>10</x:v>
      </x:c>
      <x:c r="O24" s="14" t="n">
        <x:v>10</x:v>
      </x:c>
      <x:c r="P24" s="14" t="n">
        <x:v>10</x:v>
      </x:c>
      <x:c r="Q24" s="14" t="n">
        <x:v>10</x:v>
      </x:c>
      <x:c r="R24" s="14" t="n">
        <x:v>5</x:v>
      </x:c>
      <x:c r="S24" s="14" t="n">
        <x:v>1</x:v>
      </x:c>
      <x:c r="T24" s="14" t="n">
        <x:v>8</x:v>
      </x:c>
      <x:c r="U24" s="14" t="n">
        <x:v>6</x:v>
      </x:c>
      <x:c r="V24" s="14" t="n">
        <x:v>8</x:v>
      </x:c>
      <x:c r="W24" s="14" t="n">
        <x:v>3</x:v>
      </x:c>
      <x:c r="X24" s="14" t="n">
        <x:v>9</x:v>
      </x:c>
      <x:c r="Y24" s="14" t="n">
        <x:v>4</x:v>
      </x:c>
      <x:c r="Z24" s="14" t="n">
        <x:v>6</x:v>
      </x:c>
      <x:c r="AA24" s="14" t="n">
        <x:v>7</x:v>
      </x:c>
      <x:c r="AB24" s="14" t="n">
        <x:v>8</x:v>
      </x:c>
      <x:c r="AC24" s="14" t="n">
        <x:v>0</x:v>
      </x:c>
      <x:c r="AD24" s="14" t="n">
        <x:v>10</x:v>
      </x:c>
      <x:c r="AE24" s="14" t="n">
        <x:v>10</x:v>
      </x:c>
      <x:c r="AF24" s="14" t="n">
        <x:v>9</x:v>
      </x:c>
      <x:c r="AG24" s="14" t="n">
        <x:v>9</x:v>
      </x:c>
      <x:c r="AH24" s="14" t="n">
        <x:v>3</x:v>
      </x:c>
      <x:c r="AI24" s="14" t="n">
        <x:v>8</x:v>
      </x:c>
      <x:c r="AJ24" s="14" t="n">
        <x:v>10</x:v>
      </x:c>
      <x:c r="AK24" s="14" t="n">
        <x:v>10</x:v>
      </x:c>
      <x:c r="AL24" s="14" t="n">
        <x:v>7</x:v>
      </x:c>
      <x:c r="AM24" s="14" t="n">
        <x:v>10</x:v>
      </x:c>
      <x:c r="AN24" s="14" t="n">
        <x:v>8</x:v>
      </x:c>
      <x:c r="AO24" s="14" t="n">
        <x:v>3</x:v>
      </x:c>
      <x:c r="AP24" s="14" t="n">
        <x:v>5</x:v>
      </x:c>
      <x:c r="AQ24" s="14" t="n">
        <x:v>9</x:v>
      </x:c>
      <x:c r="AR24" s="14" t="n">
        <x:v>8</x:v>
      </x:c>
      <x:c r="AS24" s="14" t="n">
        <x:v>10</x:v>
      </x:c>
      <x:c r="AT24" s="14" t="n">
        <x:v>0</x:v>
      </x:c>
      <x:c r="AU24" s="14" t="n">
        <x:v>0</x:v>
      </x:c>
      <x:c r="AV24" s="14" t="n">
        <x:v>9</x:v>
      </x:c>
      <x:c r="AW24" s="14" t="n">
        <x:v>10</x:v>
      </x:c>
      <x:c r="AX24" s="14" t="n">
        <x:v>5</x:v>
      </x:c>
      <x:c r="AY24" s="14" t="n">
        <x:v>4</x:v>
      </x:c>
      <x:c r="AZ24" s="14" t="n">
        <x:v>10</x:v>
      </x:c>
      <x:c r="BA24" s="14" t="n">
        <x:v>10</x:v>
      </x:c>
      <x:c r="BB24" s="14" t="n">
        <x:v>9</x:v>
      </x:c>
      <x:c r="BC24" s="14" t="n">
        <x:v>4</x:v>
      </x:c>
      <x:c r="BD24" s="14" t="n">
        <x:v>9</x:v>
      </x:c>
      <x:c r="BE24" s="14" t="n">
        <x:v>1</x:v>
      </x:c>
      <x:c r="BF24" s="14" t="n">
        <x:v>9</x:v>
      </x:c>
      <x:c r="BG24" s="14" t="n">
        <x:v>9</x:v>
      </x:c>
      <x:c r="BH24" s="14" t="n">
        <x:v>8</x:v>
      </x:c>
      <x:c r="BI24" s="14" t="n">
        <x:v>8</x:v>
      </x:c>
      <x:c r="BJ24" s="14" t="n">
        <x:v>6</x:v>
      </x:c>
      <x:c r="BK24" s="14" t="n">
        <x:v>3</x:v>
      </x:c>
      <x:c r="BL24" s="14" t="n">
        <x:v>8</x:v>
      </x:c>
      <x:c r="BM24" s="14" t="n">
        <x:v>9</x:v>
      </x:c>
      <x:c r="BN24" s="14" t="n">
        <x:v>0</x:v>
      </x:c>
      <x:c r="BO24" s="14" t="n">
        <x:v>10</x:v>
      </x:c>
      <x:c r="BP24" s="14" t="n">
        <x:v>4</x:v>
      </x:c>
      <x:c r="BQ24" s="14" t="n">
        <x:v>10</x:v>
      </x:c>
      <x:c r="BR24" s="14" t="n">
        <x:v>4</x:v>
      </x:c>
      <x:c r="BS24" s="14" t="n">
        <x:v>7</x:v>
      </x:c>
      <x:c r="BT24" s="14" t="n">
        <x:v>1</x:v>
      </x:c>
      <x:c r="BU24" s="14" t="n">
        <x:v>4</x:v>
      </x:c>
      <x:c r="BV24" s="14" t="n">
        <x:v>9</x:v>
      </x:c>
      <x:c r="BW24" s="14" t="n">
        <x:v>3</x:v>
      </x:c>
      <x:c r="BX24" s="14" t="n">
        <x:v>5</x:v>
      </x:c>
      <x:c r="BY24" s="14" t="n">
        <x:v>10</x:v>
      </x:c>
      <x:c r="BZ24" s="14" t="n">
        <x:v>10</x:v>
      </x:c>
      <x:c r="CA24" s="14" t="n">
        <x:v>10</x:v>
      </x:c>
      <x:c r="CB24" s="14" t="n">
        <x:v>3</x:v>
      </x:c>
      <x:c r="CC24" s="14" t="n">
        <x:v>10</x:v>
      </x:c>
      <x:c r="CD24" s="14" t="n">
        <x:v>10</x:v>
      </x:c>
      <x:c r="CE24" s="14" t="n">
        <x:v>10</x:v>
      </x:c>
      <x:c r="CF24" s="14" t="n">
        <x:v>8</x:v>
      </x:c>
      <x:c r="CG24" s="14" t="n">
        <x:v>9</x:v>
      </x:c>
      <x:c r="CH24" s="14" t="n">
        <x:v>3</x:v>
      </x:c>
      <x:c r="CI24" s="14" t="n">
        <x:v>10</x:v>
      </x:c>
      <x:c r="CJ24" s="14" t="n">
        <x:v>10</x:v>
      </x:c>
      <x:c r="CK24" s="14" t="n">
        <x:v>9</x:v>
      </x:c>
      <x:c r="CL24" s="14" t="n">
        <x:v>8</x:v>
      </x:c>
      <x:c r="CM24" s="14" t="n">
        <x:v>1</x:v>
      </x:c>
      <x:c r="CN24" s="14" t="n">
        <x:v>10</x:v>
      </x:c>
      <x:c r="CO24" s="14" t="n">
        <x:v>0</x:v>
      </x:c>
      <x:c r="CP24" s="14" t="n">
        <x:v>0</x:v>
      </x:c>
      <x:c r="CQ24" s="14" t="n">
        <x:v>10</x:v>
      </x:c>
      <x:c r="CR24" s="14" t="n">
        <x:v>10</x:v>
      </x:c>
      <x:c r="CS24" s="14" t="n">
        <x:v>2</x:v>
      </x:c>
      <x:c r="CT24" s="14" t="n">
        <x:v>8</x:v>
      </x:c>
    </x:row>
    <x:row r="25" ht="22" customHeight="1">
      <x:c r="A25" s="2" t="str">
        <x:v>Calderdale</x:v>
      </x:c>
      <x:c r="B25" s="2" t="n">
        <x:v>658</x:v>
      </x:c>
      <x:c r="C25" s="2" t="n">
        <x:v>95</x:v>
      </x:c>
      <x:c r="D25" s="12" t="n">
        <x:v>8</x:v>
      </x:c>
      <x:c r="E25" s="12" t="n">
        <x:v>6</x:v>
      </x:c>
      <x:c r="F25" s="12" t="n">
        <x:v>7</x:v>
      </x:c>
      <x:c r="G25" s="12" t="n">
        <x:v>4</x:v>
      </x:c>
      <x:c r="H25" s="12" t="n">
        <x:v>6</x:v>
      </x:c>
      <x:c r="I25" s="12" t="n">
        <x:v>5</x:v>
      </x:c>
      <x:c r="J25" s="12" t="n">
        <x:v>5</x:v>
      </x:c>
      <x:c r="K25" s="12" t="n">
        <x:v>3</x:v>
      </x:c>
      <x:c r="L25" s="12" t="n">
        <x:v>10</x:v>
      </x:c>
      <x:c r="M25" s="12" t="n">
        <x:v>10</x:v>
      </x:c>
      <x:c r="N25" s="12" t="n">
        <x:v>10</x:v>
      </x:c>
      <x:c r="O25" s="12" t="n">
        <x:v>10</x:v>
      </x:c>
      <x:c r="P25" s="12" t="n">
        <x:v>10</x:v>
      </x:c>
      <x:c r="Q25" s="12" t="n">
        <x:v>4</x:v>
      </x:c>
      <x:c r="R25" s="12" t="n">
        <x:v>4</x:v>
      </x:c>
      <x:c r="S25" s="12" t="n">
        <x:v>5</x:v>
      </x:c>
      <x:c r="T25" s="12" t="n">
        <x:v>7</x:v>
      </x:c>
      <x:c r="U25" s="12" t="n">
        <x:v>8</x:v>
      </x:c>
      <x:c r="V25" s="12" t="n">
        <x:v>10</x:v>
      </x:c>
      <x:c r="W25" s="12" t="n">
        <x:v>7</x:v>
      </x:c>
      <x:c r="X25" s="12" t="n">
        <x:v>3</x:v>
      </x:c>
      <x:c r="Y25" s="12" t="n">
        <x:v>7</x:v>
      </x:c>
      <x:c r="Z25" s="12" t="n">
        <x:v>5</x:v>
      </x:c>
      <x:c r="AA25" s="12" t="n">
        <x:v>5</x:v>
      </x:c>
      <x:c r="AB25" s="12" t="n">
        <x:v>6</x:v>
      </x:c>
      <x:c r="AC25" s="12" t="n">
        <x:v>10</x:v>
      </x:c>
      <x:c r="AD25" s="12" t="n">
        <x:v>10</x:v>
      </x:c>
      <x:c r="AE25" s="12" t="n">
        <x:v>10</x:v>
      </x:c>
      <x:c r="AF25" s="12" t="n">
        <x:v>3</x:v>
      </x:c>
      <x:c r="AG25" s="12" t="n">
        <x:v>6</x:v>
      </x:c>
      <x:c r="AH25" s="12" t="n">
        <x:v>8</x:v>
      </x:c>
      <x:c r="AI25" s="12" t="n">
        <x:v>5</x:v>
      </x:c>
      <x:c r="AJ25" s="12" t="n">
        <x:v>7</x:v>
      </x:c>
      <x:c r="AK25" s="12" t="n">
        <x:v>5</x:v>
      </x:c>
      <x:c r="AL25" s="12" t="n">
        <x:v>9</x:v>
      </x:c>
      <x:c r="AM25" s="12" t="n">
        <x:v>6</x:v>
      </x:c>
      <x:c r="AN25" s="12" t="n">
        <x:v>6</x:v>
      </x:c>
      <x:c r="AO25" s="12" t="n">
        <x:v>8</x:v>
      </x:c>
      <x:c r="AP25" s="12" t="n">
        <x:v>7</x:v>
      </x:c>
      <x:c r="AQ25" s="12" t="n">
        <x:v>5</x:v>
      </x:c>
      <x:c r="AR25" s="12" t="n">
        <x:v>7</x:v>
      </x:c>
      <x:c r="AS25" s="12" t="n">
        <x:v>10</x:v>
      </x:c>
      <x:c r="AT25" s="12" t="n">
        <x:v>10</x:v>
      </x:c>
      <x:c r="AU25" s="12" t="n">
        <x:v>10</x:v>
      </x:c>
      <x:c r="AV25" s="12" t="n">
        <x:v>9</x:v>
      </x:c>
      <x:c r="AW25" s="12" t="n">
        <x:v>10</x:v>
      </x:c>
      <x:c r="AX25" s="12" t="n">
        <x:v>7</x:v>
      </x:c>
      <x:c r="AY25" s="12" t="n">
        <x:v>2</x:v>
      </x:c>
      <x:c r="AZ25" s="12" t="n">
        <x:v>4</x:v>
      </x:c>
      <x:c r="BA25" s="12" t="n">
        <x:v>6</x:v>
      </x:c>
      <x:c r="BB25" s="12" t="n">
        <x:v>4</x:v>
      </x:c>
      <x:c r="BC25" s="12" t="n">
        <x:v>10</x:v>
      </x:c>
      <x:c r="BD25" s="12" t="n">
        <x:v>3</x:v>
      </x:c>
      <x:c r="BE25" s="12" t="n">
        <x:v>9</x:v>
      </x:c>
      <x:c r="BF25" s="12" t="n">
        <x:v>7</x:v>
      </x:c>
      <x:c r="BG25" s="12" t="n">
        <x:v>7</x:v>
      </x:c>
      <x:c r="BH25" s="12" t="n">
        <x:v>3</x:v>
      </x:c>
      <x:c r="BI25" s="12" t="n">
        <x:v>3</x:v>
      </x:c>
      <x:c r="BJ25" s="12" t="n">
        <x:v>2</x:v>
      </x:c>
      <x:c r="BK25" s="12" t="n">
        <x:v>7</x:v>
      </x:c>
      <x:c r="BL25" s="12" t="n">
        <x:v>4</x:v>
      </x:c>
      <x:c r="BM25" s="12" t="n">
        <x:v>5</x:v>
      </x:c>
      <x:c r="BN25" s="12" t="n">
        <x:v>10</x:v>
      </x:c>
      <x:c r="BO25" s="12" t="n">
        <x:v>10</x:v>
      </x:c>
      <x:c r="BP25" s="12" t="n">
        <x:v>6</x:v>
      </x:c>
      <x:c r="BQ25" s="12" t="n">
        <x:v>6</x:v>
      </x:c>
      <x:c r="BR25" s="12" t="n">
        <x:v>7</x:v>
      </x:c>
      <x:c r="BS25" s="12" t="n">
        <x:v>7</x:v>
      </x:c>
      <x:c r="BT25" s="12" t="n">
        <x:v>2</x:v>
      </x:c>
      <x:c r="BU25" s="12" t="n">
        <x:v>6</x:v>
      </x:c>
      <x:c r="BV25" s="12" t="n">
        <x:v>10</x:v>
      </x:c>
      <x:c r="BW25" s="12" t="n">
        <x:v>8</x:v>
      </x:c>
      <x:c r="BX25" s="12" t="n">
        <x:v>3</x:v>
      </x:c>
      <x:c r="BY25" s="12" t="n">
        <x:v>10</x:v>
      </x:c>
      <x:c r="BZ25" s="12" t="n">
        <x:v>10</x:v>
      </x:c>
      <x:c r="CA25" s="12" t="n">
        <x:v>10</x:v>
      </x:c>
      <x:c r="CB25" s="12" t="n">
        <x:v>10</x:v>
      </x:c>
      <x:c r="CC25" s="12" t="n">
        <x:v>10</x:v>
      </x:c>
      <x:c r="CD25" s="12" t="n">
        <x:v>10</x:v>
      </x:c>
      <x:c r="CE25" s="12" t="n">
        <x:v>10</x:v>
      </x:c>
      <x:c r="CF25" s="12" t="n">
        <x:v>8</x:v>
      </x:c>
      <x:c r="CG25" s="12" t="n">
        <x:v>9</x:v>
      </x:c>
      <x:c r="CH25" s="12" t="n">
        <x:v>4</x:v>
      </x:c>
      <x:c r="CI25" s="12" t="n">
        <x:v>6</x:v>
      </x:c>
      <x:c r="CJ25" s="12" t="n">
        <x:v>10</x:v>
      </x:c>
      <x:c r="CK25" s="12" t="n">
        <x:v>4</x:v>
      </x:c>
      <x:c r="CL25" s="12" t="n">
        <x:v>2</x:v>
      </x:c>
      <x:c r="CM25" s="12" t="n">
        <x:v>2</x:v>
      </x:c>
      <x:c r="CN25" s="12" t="n">
        <x:v>10</x:v>
      </x:c>
      <x:c r="CO25" s="12" t="n">
        <x:v>10</x:v>
      </x:c>
      <x:c r="CP25" s="12" t="n">
        <x:v>10</x:v>
      </x:c>
      <x:c r="CQ25" s="12" t="n">
        <x:v>10</x:v>
      </x:c>
      <x:c r="CR25" s="12" t="n">
        <x:v>10</x:v>
      </x:c>
      <x:c r="CS25" s="12" t="n">
        <x:v>0</x:v>
      </x:c>
      <x:c r="CT25" s="12" t="n">
        <x:v>9</x:v>
      </x:c>
    </x:row>
    <x:row r="26" ht="22" customHeight="1">
      <x:c r="A26" s="13" t="str">
        <x:v>Cambridgeshire</x:v>
      </x:c>
      <x:c r="B26" s="13" t="n">
        <x:v>609</x:v>
      </x:c>
      <x:c r="C26" s="13" t="n">
        <x:v>95</x:v>
      </x:c>
      <x:c r="D26" s="14" t="n">
        <x:v>7</x:v>
      </x:c>
      <x:c r="E26" s="14" t="n">
        <x:v>10</x:v>
      </x:c>
      <x:c r="F26" s="14" t="n">
        <x:v>9</x:v>
      </x:c>
      <x:c r="G26" s="14" t="n">
        <x:v>2</x:v>
      </x:c>
      <x:c r="H26" s="14" t="n">
        <x:v>2</x:v>
      </x:c>
      <x:c r="I26" s="14" t="n">
        <x:v>1</x:v>
      </x:c>
      <x:c r="J26" s="14" t="n">
        <x:v>3</x:v>
      </x:c>
      <x:c r="K26" s="14" t="n">
        <x:v>5</x:v>
      </x:c>
      <x:c r="L26" s="14" t="n">
        <x:v>10</x:v>
      </x:c>
      <x:c r="M26" s="14" t="n">
        <x:v>10</x:v>
      </x:c>
      <x:c r="N26" s="14" t="n">
        <x:v>0</x:v>
      </x:c>
      <x:c r="O26" s="14" t="str">
        <x:v>NA</x:v>
      </x:c>
      <x:c r="P26" s="14" t="n">
        <x:v>10</x:v>
      </x:c>
      <x:c r="Q26" s="14" t="n">
        <x:v>9</x:v>
      </x:c>
      <x:c r="R26" s="14" t="n">
        <x:v>1</x:v>
      </x:c>
      <x:c r="S26" s="14" t="n">
        <x:v>3</x:v>
      </x:c>
      <x:c r="T26" s="14" t="n">
        <x:v>8</x:v>
      </x:c>
      <x:c r="U26" s="14" t="n">
        <x:v>7</x:v>
      </x:c>
      <x:c r="V26" s="14" t="n">
        <x:v>6</x:v>
      </x:c>
      <x:c r="W26" s="14" t="n">
        <x:v>6</x:v>
      </x:c>
      <x:c r="X26" s="14" t="n">
        <x:v>4</x:v>
      </x:c>
      <x:c r="Y26" s="14" t="n">
        <x:v>4</x:v>
      </x:c>
      <x:c r="Z26" s="14" t="n">
        <x:v>6</x:v>
      </x:c>
      <x:c r="AA26" s="14" t="n">
        <x:v>4</x:v>
      </x:c>
      <x:c r="AB26" s="14" t="n">
        <x:v>10</x:v>
      </x:c>
      <x:c r="AC26" s="14" t="n">
        <x:v>10</x:v>
      </x:c>
      <x:c r="AD26" s="14" t="n">
        <x:v>10</x:v>
      </x:c>
      <x:c r="AE26" s="14" t="n">
        <x:v>10</x:v>
      </x:c>
      <x:c r="AF26" s="14" t="n">
        <x:v>10</x:v>
      </x:c>
      <x:c r="AG26" s="14" t="n">
        <x:v>9</x:v>
      </x:c>
      <x:c r="AH26" s="14" t="n">
        <x:v>4</x:v>
      </x:c>
      <x:c r="AI26" s="14" t="n">
        <x:v>9</x:v>
      </x:c>
      <x:c r="AJ26" s="14" t="n">
        <x:v>8</x:v>
      </x:c>
      <x:c r="AK26" s="14" t="n">
        <x:v>10</x:v>
      </x:c>
      <x:c r="AL26" s="14" t="n">
        <x:v>7</x:v>
      </x:c>
      <x:c r="AM26" s="14" t="n">
        <x:v>10</x:v>
      </x:c>
      <x:c r="AN26" s="14" t="n">
        <x:v>8</x:v>
      </x:c>
      <x:c r="AO26" s="14" t="n">
        <x:v>6</x:v>
      </x:c>
      <x:c r="AP26" s="14" t="n">
        <x:v>4</x:v>
      </x:c>
      <x:c r="AQ26" s="14" t="n">
        <x:v>7</x:v>
      </x:c>
      <x:c r="AR26" s="14" t="n">
        <x:v>6</x:v>
      </x:c>
      <x:c r="AS26" s="14" t="n">
        <x:v>10</x:v>
      </x:c>
      <x:c r="AT26" s="14" t="str">
        <x:v>NA</x:v>
      </x:c>
      <x:c r="AU26" s="14" t="str">
        <x:v>NA</x:v>
      </x:c>
      <x:c r="AV26" s="14" t="n">
        <x:v>9</x:v>
      </x:c>
      <x:c r="AW26" s="14" t="n">
        <x:v>10</x:v>
      </x:c>
      <x:c r="AX26" s="14" t="n">
        <x:v>5</x:v>
      </x:c>
      <x:c r="AY26" s="14" t="n">
        <x:v>3</x:v>
      </x:c>
      <x:c r="AZ26" s="14" t="n">
        <x:v>4</x:v>
      </x:c>
      <x:c r="BA26" s="14" t="n">
        <x:v>10</x:v>
      </x:c>
      <x:c r="BB26" s="14" t="n">
        <x:v>8</x:v>
      </x:c>
      <x:c r="BC26" s="14" t="n">
        <x:v>5</x:v>
      </x:c>
      <x:c r="BD26" s="14" t="n">
        <x:v>9</x:v>
      </x:c>
      <x:c r="BE26" s="14" t="n">
        <x:v>1</x:v>
      </x:c>
      <x:c r="BF26" s="14" t="n">
        <x:v>8</x:v>
      </x:c>
      <x:c r="BG26" s="14" t="n">
        <x:v>8</x:v>
      </x:c>
      <x:c r="BH26" s="14" t="n">
        <x:v>5</x:v>
      </x:c>
      <x:c r="BI26" s="14" t="n">
        <x:v>5</x:v>
      </x:c>
      <x:c r="BJ26" s="14" t="n">
        <x:v>2</x:v>
      </x:c>
      <x:c r="BK26" s="14" t="n">
        <x:v>2</x:v>
      </x:c>
      <x:c r="BL26" s="14" t="n">
        <x:v>6</x:v>
      </x:c>
      <x:c r="BM26" s="14" t="n">
        <x:v>4</x:v>
      </x:c>
      <x:c r="BN26" s="14" t="str">
        <x:v>NA</x:v>
      </x:c>
      <x:c r="BO26" s="14" t="n">
        <x:v>10</x:v>
      </x:c>
      <x:c r="BP26" s="14" t="n">
        <x:v>1</x:v>
      </x:c>
      <x:c r="BQ26" s="14" t="n">
        <x:v>9</x:v>
      </x:c>
      <x:c r="BR26" s="14" t="n">
        <x:v>4</x:v>
      </x:c>
      <x:c r="BS26" s="14" t="n">
        <x:v>4</x:v>
      </x:c>
      <x:c r="BT26" s="14" t="n">
        <x:v>1</x:v>
      </x:c>
      <x:c r="BU26" s="14" t="n">
        <x:v>2</x:v>
      </x:c>
      <x:c r="BV26" s="14" t="n">
        <x:v>10</x:v>
      </x:c>
      <x:c r="BW26" s="14" t="n">
        <x:v>7</x:v>
      </x:c>
      <x:c r="BX26" s="14" t="n">
        <x:v>8</x:v>
      </x:c>
      <x:c r="BY26" s="14" t="n">
        <x:v>10</x:v>
      </x:c>
      <x:c r="BZ26" s="14" t="n">
        <x:v>10</x:v>
      </x:c>
      <x:c r="CA26" s="14" t="n">
        <x:v>10</x:v>
      </x:c>
      <x:c r="CB26" s="14" t="n">
        <x:v>5</x:v>
      </x:c>
      <x:c r="CC26" s="14" t="n">
        <x:v>10</x:v>
      </x:c>
      <x:c r="CD26" s="14" t="n">
        <x:v>10</x:v>
      </x:c>
      <x:c r="CE26" s="14" t="n">
        <x:v>10</x:v>
      </x:c>
      <x:c r="CF26" s="14" t="n">
        <x:v>9</x:v>
      </x:c>
      <x:c r="CG26" s="14" t="n">
        <x:v>10</x:v>
      </x:c>
      <x:c r="CH26" s="14" t="n">
        <x:v>8</x:v>
      </x:c>
      <x:c r="CI26" s="14" t="n">
        <x:v>6</x:v>
      </x:c>
      <x:c r="CJ26" s="14" t="n">
        <x:v>10</x:v>
      </x:c>
      <x:c r="CK26" s="14" t="n">
        <x:v>9</x:v>
      </x:c>
      <x:c r="CL26" s="14" t="n">
        <x:v>7</x:v>
      </x:c>
      <x:c r="CM26" s="14" t="n">
        <x:v>2</x:v>
      </x:c>
      <x:c r="CN26" s="14" t="n">
        <x:v>10</x:v>
      </x:c>
      <x:c r="CO26" s="14" t="n">
        <x:v>10</x:v>
      </x:c>
      <x:c r="CP26" s="14" t="str">
        <x:v>NA</x:v>
      </x:c>
      <x:c r="CQ26" s="14" t="n">
        <x:v>10</x:v>
      </x:c>
      <x:c r="CR26" s="14" t="n">
        <x:v>10</x:v>
      </x:c>
      <x:c r="CS26" s="14" t="n">
        <x:v>0</x:v>
      </x:c>
      <x:c r="CT26" s="14" t="n">
        <x:v>8</x:v>
      </x:c>
    </x:row>
    <x:row r="27" ht="22" customHeight="1">
      <x:c r="A27" s="2" t="str">
        <x:v>Camden</x:v>
      </x:c>
      <x:c r="B27" s="2" t="n">
        <x:v>609</x:v>
      </x:c>
      <x:c r="C27" s="2" t="n">
        <x:v>95</x:v>
      </x:c>
      <x:c r="D27" s="12" t="n">
        <x:v>7</x:v>
      </x:c>
      <x:c r="E27" s="12" t="n">
        <x:v>8</x:v>
      </x:c>
      <x:c r="F27" s="12" t="n">
        <x:v>5</x:v>
      </x:c>
      <x:c r="G27" s="12" t="n">
        <x:v>10</x:v>
      </x:c>
      <x:c r="H27" s="12" t="n">
        <x:v>6</x:v>
      </x:c>
      <x:c r="I27" s="12" t="n">
        <x:v>6</x:v>
      </x:c>
      <x:c r="J27" s="12" t="n">
        <x:v>7</x:v>
      </x:c>
      <x:c r="K27" s="12" t="n">
        <x:v>10</x:v>
      </x:c>
      <x:c r="L27" s="12" t="n">
        <x:v>10</x:v>
      </x:c>
      <x:c r="M27" s="12" t="n">
        <x:v>10</x:v>
      </x:c>
      <x:c r="N27" s="12" t="n">
        <x:v>10</x:v>
      </x:c>
      <x:c r="O27" s="12" t="n">
        <x:v>0</x:v>
      </x:c>
      <x:c r="P27" s="12" t="n">
        <x:v>0</x:v>
      </x:c>
      <x:c r="Q27" s="12" t="n">
        <x:v>5</x:v>
      </x:c>
      <x:c r="R27" s="12" t="n">
        <x:v>6</x:v>
      </x:c>
      <x:c r="S27" s="12" t="n">
        <x:v>4</x:v>
      </x:c>
      <x:c r="T27" s="12" t="n">
        <x:v>2</x:v>
      </x:c>
      <x:c r="U27" s="12" t="n">
        <x:v>2</x:v>
      </x:c>
      <x:c r="V27" s="12" t="str">
        <x:v>NA</x:v>
      </x:c>
      <x:c r="W27" s="12" t="str">
        <x:v>NA</x:v>
      </x:c>
      <x:c r="X27" s="12" t="n">
        <x:v>7</x:v>
      </x:c>
      <x:c r="Y27" s="12" t="n">
        <x:v>7</x:v>
      </x:c>
      <x:c r="Z27" s="12" t="n">
        <x:v>7</x:v>
      </x:c>
      <x:c r="AA27" s="12" t="n">
        <x:v>10</x:v>
      </x:c>
      <x:c r="AB27" s="12" t="n">
        <x:v>4</x:v>
      </x:c>
      <x:c r="AC27" s="12" t="n">
        <x:v>10</x:v>
      </x:c>
      <x:c r="AD27" s="12" t="n">
        <x:v>10</x:v>
      </x:c>
      <x:c r="AE27" s="12" t="n">
        <x:v>10</x:v>
      </x:c>
      <x:c r="AF27" s="12" t="n">
        <x:v>2</x:v>
      </x:c>
      <x:c r="AG27" s="12" t="n">
        <x:v>9</x:v>
      </x:c>
      <x:c r="AH27" s="12" t="n">
        <x:v>7</x:v>
      </x:c>
      <x:c r="AI27" s="12" t="n">
        <x:v>1</x:v>
      </x:c>
      <x:c r="AJ27" s="12" t="n">
        <x:v>1</x:v>
      </x:c>
      <x:c r="AK27" s="12" t="n">
        <x:v>1</x:v>
      </x:c>
      <x:c r="AL27" s="12" t="n">
        <x:v>7</x:v>
      </x:c>
      <x:c r="AM27" s="12" t="n">
        <x:v>8</x:v>
      </x:c>
      <x:c r="AN27" s="12" t="n">
        <x:v>8</x:v>
      </x:c>
      <x:c r="AO27" s="12" t="n">
        <x:v>6</x:v>
      </x:c>
      <x:c r="AP27" s="12" t="n">
        <x:v>9</x:v>
      </x:c>
      <x:c r="AQ27" s="12" t="n">
        <x:v>10</x:v>
      </x:c>
      <x:c r="AR27" s="12" t="n">
        <x:v>7</x:v>
      </x:c>
      <x:c r="AS27" s="12" t="n">
        <x:v>10</x:v>
      </x:c>
      <x:c r="AT27" s="12" t="n">
        <x:v>10</x:v>
      </x:c>
      <x:c r="AU27" s="12" t="n">
        <x:v>0</x:v>
      </x:c>
      <x:c r="AV27" s="12" t="n">
        <x:v>8</x:v>
      </x:c>
      <x:c r="AW27" s="12" t="n">
        <x:v>10</x:v>
      </x:c>
      <x:c r="AX27" s="12" t="n">
        <x:v>4</x:v>
      </x:c>
      <x:c r="AY27" s="12" t="n">
        <x:v>5</x:v>
      </x:c>
      <x:c r="AZ27" s="12" t="n">
        <x:v>5</x:v>
      </x:c>
      <x:c r="BA27" s="12" t="n">
        <x:v>5</x:v>
      </x:c>
      <x:c r="BB27" s="12" t="n">
        <x:v>7</x:v>
      </x:c>
      <x:c r="BC27" s="12" t="n">
        <x:v>2</x:v>
      </x:c>
      <x:c r="BD27" s="12" t="n">
        <x:v>4</x:v>
      </x:c>
      <x:c r="BE27" s="12" t="n">
        <x:v>7</x:v>
      </x:c>
      <x:c r="BF27" s="12" t="n">
        <x:v>8</x:v>
      </x:c>
      <x:c r="BG27" s="12" t="n">
        <x:v>8</x:v>
      </x:c>
      <x:c r="BH27" s="12" t="n">
        <x:v>8</x:v>
      </x:c>
      <x:c r="BI27" s="12" t="n">
        <x:v>8</x:v>
      </x:c>
      <x:c r="BJ27" s="12" t="n">
        <x:v>4</x:v>
      </x:c>
      <x:c r="BK27" s="12" t="n">
        <x:v>9</x:v>
      </x:c>
      <x:c r="BL27" s="12" t="n">
        <x:v>4</x:v>
      </x:c>
      <x:c r="BM27" s="12" t="n">
        <x:v>7</x:v>
      </x:c>
      <x:c r="BN27" s="12" t="n">
        <x:v>0</x:v>
      </x:c>
      <x:c r="BO27" s="12" t="n">
        <x:v>10</x:v>
      </x:c>
      <x:c r="BP27" s="12" t="n">
        <x:v>9</x:v>
      </x:c>
      <x:c r="BQ27" s="12" t="n">
        <x:v>2</x:v>
      </x:c>
      <x:c r="BR27" s="12" t="n">
        <x:v>1</x:v>
      </x:c>
      <x:c r="BS27" s="12" t="n">
        <x:v>6</x:v>
      </x:c>
      <x:c r="BT27" s="12" t="n">
        <x:v>6</x:v>
      </x:c>
      <x:c r="BU27" s="12" t="n">
        <x:v>2</x:v>
      </x:c>
      <x:c r="BV27" s="12" t="n">
        <x:v>9</x:v>
      </x:c>
      <x:c r="BW27" s="12" t="n">
        <x:v>2</x:v>
      </x:c>
      <x:c r="BX27" s="12" t="n">
        <x:v>10</x:v>
      </x:c>
      <x:c r="BY27" s="12" t="n">
        <x:v>10</x:v>
      </x:c>
      <x:c r="BZ27" s="12" t="n">
        <x:v>10</x:v>
      </x:c>
      <x:c r="CA27" s="12" t="n">
        <x:v>10</x:v>
      </x:c>
      <x:c r="CB27" s="12" t="n">
        <x:v>8</x:v>
      </x:c>
      <x:c r="CC27" s="12" t="n">
        <x:v>10</x:v>
      </x:c>
      <x:c r="CD27" s="12" t="n">
        <x:v>10</x:v>
      </x:c>
      <x:c r="CE27" s="12" t="n">
        <x:v>10</x:v>
      </x:c>
      <x:c r="CF27" s="12" t="n">
        <x:v>9</x:v>
      </x:c>
      <x:c r="CG27" s="12" t="n">
        <x:v>7</x:v>
      </x:c>
      <x:c r="CH27" s="12" t="n">
        <x:v>6</x:v>
      </x:c>
      <x:c r="CI27" s="12" t="n">
        <x:v>7</x:v>
      </x:c>
      <x:c r="CJ27" s="12" t="n">
        <x:v>6</x:v>
      </x:c>
      <x:c r="CK27" s="12" t="n">
        <x:v>6</x:v>
      </x:c>
      <x:c r="CL27" s="12" t="n">
        <x:v>9</x:v>
      </x:c>
      <x:c r="CM27" s="12" t="n">
        <x:v>2</x:v>
      </x:c>
      <x:c r="CN27" s="12" t="n">
        <x:v>10</x:v>
      </x:c>
      <x:c r="CO27" s="12" t="n">
        <x:v>0</x:v>
      </x:c>
      <x:c r="CP27" s="12" t="n">
        <x:v>0</x:v>
      </x:c>
      <x:c r="CQ27" s="12" t="n">
        <x:v>10</x:v>
      </x:c>
      <x:c r="CR27" s="12" t="n">
        <x:v>10</x:v>
      </x:c>
      <x:c r="CS27" s="12" t="n">
        <x:v>10</x:v>
      </x:c>
      <x:c r="CT27" s="12" t="n">
        <x:v>10</x:v>
      </x:c>
    </x:row>
    <x:row r="28" ht="22" customHeight="1">
      <x:c r="A28" s="13" t="str">
        <x:v>Central Bedfordshire</x:v>
      </x:c>
      <x:c r="B28" s="13" t="n">
        <x:v>677</x:v>
      </x:c>
      <x:c r="C28" s="13" t="n">
        <x:v>95</x:v>
      </x:c>
      <x:c r="D28" s="14" t="n">
        <x:v>4</x:v>
      </x:c>
      <x:c r="E28" s="14" t="n">
        <x:v>9</x:v>
      </x:c>
      <x:c r="F28" s="14" t="n">
        <x:v>8</x:v>
      </x:c>
      <x:c r="G28" s="14" t="n">
        <x:v>7</x:v>
      </x:c>
      <x:c r="H28" s="14" t="n">
        <x:v>10</x:v>
      </x:c>
      <x:c r="I28" s="14" t="n">
        <x:v>10</x:v>
      </x:c>
      <x:c r="J28" s="14" t="n">
        <x:v>8</x:v>
      </x:c>
      <x:c r="K28" s="14" t="n">
        <x:v>8</x:v>
      </x:c>
      <x:c r="L28" s="14" t="n">
        <x:v>10</x:v>
      </x:c>
      <x:c r="M28" s="14" t="n">
        <x:v>0</x:v>
      </x:c>
      <x:c r="N28" s="14" t="n">
        <x:v>10</x:v>
      </x:c>
      <x:c r="O28" s="14" t="n">
        <x:v>0</x:v>
      </x:c>
      <x:c r="P28" s="14" t="n">
        <x:v>10</x:v>
      </x:c>
      <x:c r="Q28" s="14" t="n">
        <x:v>9</x:v>
      </x:c>
      <x:c r="R28" s="14" t="n">
        <x:v>2</x:v>
      </x:c>
      <x:c r="S28" s="14" t="n">
        <x:v>1</x:v>
      </x:c>
      <x:c r="T28" s="14" t="n">
        <x:v>10</x:v>
      </x:c>
      <x:c r="U28" s="14" t="n">
        <x:v>6</x:v>
      </x:c>
      <x:c r="V28" s="14" t="n">
        <x:v>8</x:v>
      </x:c>
      <x:c r="W28" s="14" t="n">
        <x:v>8</x:v>
      </x:c>
      <x:c r="X28" s="14" t="n">
        <x:v>5</x:v>
      </x:c>
      <x:c r="Y28" s="14" t="n">
        <x:v>4</x:v>
      </x:c>
      <x:c r="Z28" s="14" t="n">
        <x:v>9</x:v>
      </x:c>
      <x:c r="AA28" s="14" t="n">
        <x:v>10</x:v>
      </x:c>
      <x:c r="AB28" s="14" t="n">
        <x:v>6</x:v>
      </x:c>
      <x:c r="AC28" s="14" t="n">
        <x:v>10</x:v>
      </x:c>
      <x:c r="AD28" s="14" t="n">
        <x:v>10</x:v>
      </x:c>
      <x:c r="AE28" s="14" t="n">
        <x:v>10</x:v>
      </x:c>
      <x:c r="AF28" s="14" t="n">
        <x:v>9</x:v>
      </x:c>
      <x:c r="AG28" s="14" t="n">
        <x:v>4</x:v>
      </x:c>
      <x:c r="AH28" s="14" t="n">
        <x:v>4</x:v>
      </x:c>
      <x:c r="AI28" s="14" t="n">
        <x:v>7</x:v>
      </x:c>
      <x:c r="AJ28" s="14" t="n">
        <x:v>8</x:v>
      </x:c>
      <x:c r="AK28" s="14" t="n">
        <x:v>9</x:v>
      </x:c>
      <x:c r="AL28" s="14" t="n">
        <x:v>6</x:v>
      </x:c>
      <x:c r="AM28" s="14" t="n">
        <x:v>10</x:v>
      </x:c>
      <x:c r="AN28" s="14" t="n">
        <x:v>5</x:v>
      </x:c>
      <x:c r="AO28" s="14" t="n">
        <x:v>3</x:v>
      </x:c>
      <x:c r="AP28" s="14" t="n">
        <x:v>3</x:v>
      </x:c>
      <x:c r="AQ28" s="14" t="n">
        <x:v>10</x:v>
      </x:c>
      <x:c r="AR28" s="14" t="n">
        <x:v>10</x:v>
      </x:c>
      <x:c r="AS28" s="14" t="n">
        <x:v>10</x:v>
      </x:c>
      <x:c r="AT28" s="14" t="n">
        <x:v>0</x:v>
      </x:c>
      <x:c r="AU28" s="14" t="n">
        <x:v>10</x:v>
      </x:c>
      <x:c r="AV28" s="14" t="n">
        <x:v>7</x:v>
      </x:c>
      <x:c r="AW28" s="14" t="n">
        <x:v>10</x:v>
      </x:c>
      <x:c r="AX28" s="14" t="n">
        <x:v>5</x:v>
      </x:c>
      <x:c r="AY28" s="14" t="n">
        <x:v>4</x:v>
      </x:c>
      <x:c r="AZ28" s="14" t="n">
        <x:v>6</x:v>
      </x:c>
      <x:c r="BA28" s="14" t="n">
        <x:v>9</x:v>
      </x:c>
      <x:c r="BB28" s="14" t="n">
        <x:v>6</x:v>
      </x:c>
      <x:c r="BC28" s="14" t="n">
        <x:v>6</x:v>
      </x:c>
      <x:c r="BD28" s="14" t="n">
        <x:v>4</x:v>
      </x:c>
      <x:c r="BE28" s="14" t="n">
        <x:v>5</x:v>
      </x:c>
      <x:c r="BF28" s="14" t="n">
        <x:v>3</x:v>
      </x:c>
      <x:c r="BG28" s="14" t="n">
        <x:v>4</x:v>
      </x:c>
      <x:c r="BH28" s="14" t="n">
        <x:v>6</x:v>
      </x:c>
      <x:c r="BI28" s="14" t="n">
        <x:v>4</x:v>
      </x:c>
      <x:c r="BJ28" s="14" t="n">
        <x:v>5</x:v>
      </x:c>
      <x:c r="BK28" s="14" t="n">
        <x:v>10</x:v>
      </x:c>
      <x:c r="BL28" s="14" t="n">
        <x:v>9</x:v>
      </x:c>
      <x:c r="BM28" s="14" t="n">
        <x:v>9</x:v>
      </x:c>
      <x:c r="BN28" s="14" t="n">
        <x:v>0</x:v>
      </x:c>
      <x:c r="BO28" s="14" t="n">
        <x:v>10</x:v>
      </x:c>
      <x:c r="BP28" s="14" t="n">
        <x:v>2</x:v>
      </x:c>
      <x:c r="BQ28" s="14" t="n">
        <x:v>3</x:v>
      </x:c>
      <x:c r="BR28" s="14" t="n">
        <x:v>2</x:v>
      </x:c>
      <x:c r="BS28" s="14" t="n">
        <x:v>6</x:v>
      </x:c>
      <x:c r="BT28" s="14" t="n">
        <x:v>7</x:v>
      </x:c>
      <x:c r="BU28" s="14" t="n">
        <x:v>1</x:v>
      </x:c>
      <x:c r="BV28" s="14" t="n">
        <x:v>10</x:v>
      </x:c>
      <x:c r="BW28" s="14" t="n">
        <x:v>10</x:v>
      </x:c>
      <x:c r="BX28" s="14" t="n">
        <x:v>10</x:v>
      </x:c>
      <x:c r="BY28" s="14" t="n">
        <x:v>10</x:v>
      </x:c>
      <x:c r="BZ28" s="14" t="n">
        <x:v>10</x:v>
      </x:c>
      <x:c r="CA28" s="14" t="n">
        <x:v>10</x:v>
      </x:c>
      <x:c r="CB28" s="14" t="n">
        <x:v>8</x:v>
      </x:c>
      <x:c r="CC28" s="14" t="n">
        <x:v>10</x:v>
      </x:c>
      <x:c r="CD28" s="14" t="n">
        <x:v>10</x:v>
      </x:c>
      <x:c r="CE28" s="14" t="n">
        <x:v>10</x:v>
      </x:c>
      <x:c r="CF28" s="14" t="n">
        <x:v>9</x:v>
      </x:c>
      <x:c r="CG28" s="14" t="n">
        <x:v>10</x:v>
      </x:c>
      <x:c r="CH28" s="14" t="n">
        <x:v>6</x:v>
      </x:c>
      <x:c r="CI28" s="14" t="n">
        <x:v>10</x:v>
      </x:c>
      <x:c r="CJ28" s="14" t="n">
        <x:v>8</x:v>
      </x:c>
      <x:c r="CK28" s="14" t="n">
        <x:v>10</x:v>
      </x:c>
      <x:c r="CL28" s="14" t="n">
        <x:v>10</x:v>
      </x:c>
      <x:c r="CM28" s="14" t="n">
        <x:v>1</x:v>
      </x:c>
      <x:c r="CN28" s="14" t="n">
        <x:v>10</x:v>
      </x:c>
      <x:c r="CO28" s="14" t="n">
        <x:v>10</x:v>
      </x:c>
      <x:c r="CP28" s="14" t="n">
        <x:v>10</x:v>
      </x:c>
      <x:c r="CQ28" s="14" t="n">
        <x:v>10</x:v>
      </x:c>
      <x:c r="CR28" s="14" t="n">
        <x:v>10</x:v>
      </x:c>
      <x:c r="CS28" s="14" t="n">
        <x:v>2</x:v>
      </x:c>
      <x:c r="CT28" s="14" t="n">
        <x:v>10</x:v>
      </x:c>
    </x:row>
    <x:row r="29" ht="22" customHeight="1">
      <x:c r="A29" s="2" t="str">
        <x:v>Cheshire East</x:v>
      </x:c>
      <x:c r="B29" s="2" t="n">
        <x:v>730</x:v>
      </x:c>
      <x:c r="C29" s="2" t="n">
        <x:v>95</x:v>
      </x:c>
      <x:c r="D29" s="12" t="n">
        <x:v>6</x:v>
      </x:c>
      <x:c r="E29" s="12" t="n">
        <x:v>7</x:v>
      </x:c>
      <x:c r="F29" s="12" t="n">
        <x:v>7</x:v>
      </x:c>
      <x:c r="G29" s="12" t="n">
        <x:v>5</x:v>
      </x:c>
      <x:c r="H29" s="12" t="n">
        <x:v>9</x:v>
      </x:c>
      <x:c r="I29" s="12" t="n">
        <x:v>9</x:v>
      </x:c>
      <x:c r="J29" s="12" t="n">
        <x:v>10</x:v>
      </x:c>
      <x:c r="K29" s="12" t="n">
        <x:v>6</x:v>
      </x:c>
      <x:c r="L29" s="12" t="n">
        <x:v>10</x:v>
      </x:c>
      <x:c r="M29" s="12" t="n">
        <x:v>10</x:v>
      </x:c>
      <x:c r="N29" s="12" t="n">
        <x:v>10</x:v>
      </x:c>
      <x:c r="O29" s="12" t="n">
        <x:v>10</x:v>
      </x:c>
      <x:c r="P29" s="12" t="n">
        <x:v>0</x:v>
      </x:c>
      <x:c r="Q29" s="12" t="n">
        <x:v>10</x:v>
      </x:c>
      <x:c r="R29" s="12" t="n">
        <x:v>3</x:v>
      </x:c>
      <x:c r="S29" s="12" t="n">
        <x:v>2</x:v>
      </x:c>
      <x:c r="T29" s="12" t="n">
        <x:v>9</x:v>
      </x:c>
      <x:c r="U29" s="12" t="n">
        <x:v>10</x:v>
      </x:c>
      <x:c r="V29" s="12" t="n">
        <x:v>10</x:v>
      </x:c>
      <x:c r="W29" s="12" t="n">
        <x:v>9</x:v>
      </x:c>
      <x:c r="X29" s="12" t="n">
        <x:v>7</x:v>
      </x:c>
      <x:c r="Y29" s="12" t="n">
        <x:v>6</x:v>
      </x:c>
      <x:c r="Z29" s="12" t="n">
        <x:v>10</x:v>
      </x:c>
      <x:c r="AA29" s="12" t="n">
        <x:v>10</x:v>
      </x:c>
      <x:c r="AB29" s="12" t="n">
        <x:v>6</x:v>
      </x:c>
      <x:c r="AC29" s="12" t="n">
        <x:v>10</x:v>
      </x:c>
      <x:c r="AD29" s="12" t="n">
        <x:v>10</x:v>
      </x:c>
      <x:c r="AE29" s="12" t="n">
        <x:v>10</x:v>
      </x:c>
      <x:c r="AF29" s="12" t="n">
        <x:v>5</x:v>
      </x:c>
      <x:c r="AG29" s="12" t="n">
        <x:v>8</x:v>
      </x:c>
      <x:c r="AH29" s="12" t="n">
        <x:v>10</x:v>
      </x:c>
      <x:c r="AI29" s="12" t="n">
        <x:v>9</x:v>
      </x:c>
      <x:c r="AJ29" s="12" t="n">
        <x:v>6</x:v>
      </x:c>
      <x:c r="AK29" s="12" t="n">
        <x:v>7</x:v>
      </x:c>
      <x:c r="AL29" s="12" t="n">
        <x:v>8</x:v>
      </x:c>
      <x:c r="AM29" s="12" t="n">
        <x:v>8</x:v>
      </x:c>
      <x:c r="AN29" s="12" t="n">
        <x:v>5</x:v>
      </x:c>
      <x:c r="AO29" s="12" t="n">
        <x:v>5</x:v>
      </x:c>
      <x:c r="AP29" s="12" t="n">
        <x:v>6</x:v>
      </x:c>
      <x:c r="AQ29" s="12" t="n">
        <x:v>9</x:v>
      </x:c>
      <x:c r="AR29" s="12" t="n">
        <x:v>10</x:v>
      </x:c>
      <x:c r="AS29" s="12" t="n">
        <x:v>10</x:v>
      </x:c>
      <x:c r="AT29" s="12" t="n">
        <x:v>0</x:v>
      </x:c>
      <x:c r="AU29" s="12" t="n">
        <x:v>10</x:v>
      </x:c>
      <x:c r="AV29" s="12" t="n">
        <x:v>8</x:v>
      </x:c>
      <x:c r="AW29" s="12" t="n">
        <x:v>10</x:v>
      </x:c>
      <x:c r="AX29" s="12" t="n">
        <x:v>7</x:v>
      </x:c>
      <x:c r="AY29" s="12" t="n">
        <x:v>5</x:v>
      </x:c>
      <x:c r="AZ29" s="12" t="n">
        <x:v>7</x:v>
      </x:c>
      <x:c r="BA29" s="12" t="n">
        <x:v>10</x:v>
      </x:c>
      <x:c r="BB29" s="12" t="n">
        <x:v>8</x:v>
      </x:c>
      <x:c r="BC29" s="12" t="n">
        <x:v>6</x:v>
      </x:c>
      <x:c r="BD29" s="12" t="n">
        <x:v>7</x:v>
      </x:c>
      <x:c r="BE29" s="12" t="n">
        <x:v>2</x:v>
      </x:c>
      <x:c r="BF29" s="12" t="n">
        <x:v>7</x:v>
      </x:c>
      <x:c r="BG29" s="12" t="n">
        <x:v>5</x:v>
      </x:c>
      <x:c r="BH29" s="12" t="n">
        <x:v>4</x:v>
      </x:c>
      <x:c r="BI29" s="12" t="n">
        <x:v>8</x:v>
      </x:c>
      <x:c r="BJ29" s="12" t="n">
        <x:v>9</x:v>
      </x:c>
      <x:c r="BK29" s="12" t="n">
        <x:v>9</x:v>
      </x:c>
      <x:c r="BL29" s="12" t="n">
        <x:v>10</x:v>
      </x:c>
      <x:c r="BM29" s="12" t="n">
        <x:v>8</x:v>
      </x:c>
      <x:c r="BN29" s="12" t="n">
        <x:v>10</x:v>
      </x:c>
      <x:c r="BO29" s="12" t="n">
        <x:v>10</x:v>
      </x:c>
      <x:c r="BP29" s="12" t="n">
        <x:v>5</x:v>
      </x:c>
      <x:c r="BQ29" s="12" t="n">
        <x:v>5</x:v>
      </x:c>
      <x:c r="BR29" s="12" t="n">
        <x:v>9</x:v>
      </x:c>
      <x:c r="BS29" s="12" t="n">
        <x:v>4</x:v>
      </x:c>
      <x:c r="BT29" s="12" t="n">
        <x:v>8</x:v>
      </x:c>
      <x:c r="BU29" s="12" t="n">
        <x:v>3</x:v>
      </x:c>
      <x:c r="BV29" s="12" t="n">
        <x:v>10</x:v>
      </x:c>
      <x:c r="BW29" s="12" t="n">
        <x:v>7</x:v>
      </x:c>
      <x:c r="BX29" s="12" t="n">
        <x:v>9</x:v>
      </x:c>
      <x:c r="BY29" s="12" t="n">
        <x:v>10</x:v>
      </x:c>
      <x:c r="BZ29" s="12" t="n">
        <x:v>10</x:v>
      </x:c>
      <x:c r="CA29" s="12" t="n">
        <x:v>10</x:v>
      </x:c>
      <x:c r="CB29" s="12" t="n">
        <x:v>10</x:v>
      </x:c>
      <x:c r="CC29" s="12" t="n">
        <x:v>10</x:v>
      </x:c>
      <x:c r="CD29" s="12" t="n">
        <x:v>10</x:v>
      </x:c>
      <x:c r="CE29" s="12" t="n">
        <x:v>10</x:v>
      </x:c>
      <x:c r="CF29" s="12" t="n">
        <x:v>7</x:v>
      </x:c>
      <x:c r="CG29" s="12" t="n">
        <x:v>7</x:v>
      </x:c>
      <x:c r="CH29" s="12" t="n">
        <x:v>7</x:v>
      </x:c>
      <x:c r="CI29" s="12" t="n">
        <x:v>9</x:v>
      </x:c>
      <x:c r="CJ29" s="12" t="n">
        <x:v>10</x:v>
      </x:c>
      <x:c r="CK29" s="12" t="n">
        <x:v>7</x:v>
      </x:c>
      <x:c r="CL29" s="12" t="n">
        <x:v>5</x:v>
      </x:c>
      <x:c r="CM29" s="12" t="n">
        <x:v>1</x:v>
      </x:c>
      <x:c r="CN29" s="12" t="n">
        <x:v>10</x:v>
      </x:c>
      <x:c r="CO29" s="12" t="n">
        <x:v>10</x:v>
      </x:c>
      <x:c r="CP29" s="12" t="n">
        <x:v>10</x:v>
      </x:c>
      <x:c r="CQ29" s="12" t="n">
        <x:v>10</x:v>
      </x:c>
      <x:c r="CR29" s="12" t="n">
        <x:v>10</x:v>
      </x:c>
      <x:c r="CS29" s="12" t="n">
        <x:v>0</x:v>
      </x:c>
      <x:c r="CT29" s="12" t="n">
        <x:v>10</x:v>
      </x:c>
    </x:row>
    <x:row r="30" ht="22" customHeight="1">
      <x:c r="A30" s="13" t="str">
        <x:v>Cheshire West and Chester</x:v>
      </x:c>
      <x:c r="B30" s="13" t="n">
        <x:v>698</x:v>
      </x:c>
      <x:c r="C30" s="13" t="n">
        <x:v>95</x:v>
      </x:c>
      <x:c r="D30" s="14" t="n">
        <x:v>9</x:v>
      </x:c>
      <x:c r="E30" s="14" t="n">
        <x:v>8</x:v>
      </x:c>
      <x:c r="F30" s="14" t="n">
        <x:v>8</x:v>
      </x:c>
      <x:c r="G30" s="14" t="n">
        <x:v>5</x:v>
      </x:c>
      <x:c r="H30" s="14" t="n">
        <x:v>4</x:v>
      </x:c>
      <x:c r="I30" s="14" t="n">
        <x:v>6</x:v>
      </x:c>
      <x:c r="J30" s="14" t="n">
        <x:v>7</x:v>
      </x:c>
      <x:c r="K30" s="14" t="n">
        <x:v>7</x:v>
      </x:c>
      <x:c r="L30" s="14" t="n">
        <x:v>10</x:v>
      </x:c>
      <x:c r="M30" s="14" t="n">
        <x:v>0</x:v>
      </x:c>
      <x:c r="N30" s="14" t="n">
        <x:v>10</x:v>
      </x:c>
      <x:c r="O30" s="14" t="n">
        <x:v>10</x:v>
      </x:c>
      <x:c r="P30" s="14" t="n">
        <x:v>10</x:v>
      </x:c>
      <x:c r="Q30" s="14" t="n">
        <x:v>8</x:v>
      </x:c>
      <x:c r="R30" s="14" t="n">
        <x:v>3</x:v>
      </x:c>
      <x:c r="S30" s="14" t="n">
        <x:v>4</x:v>
      </x:c>
      <x:c r="T30" s="14" t="n">
        <x:v>9</x:v>
      </x:c>
      <x:c r="U30" s="14" t="n">
        <x:v>9</x:v>
      </x:c>
      <x:c r="V30" s="14" t="n">
        <x:v>8</x:v>
      </x:c>
      <x:c r="W30" s="14" t="n">
        <x:v>9</x:v>
      </x:c>
      <x:c r="X30" s="14" t="n">
        <x:v>4</x:v>
      </x:c>
      <x:c r="Y30" s="14" t="n">
        <x:v>9</x:v>
      </x:c>
      <x:c r="Z30" s="14" t="n">
        <x:v>10</x:v>
      </x:c>
      <x:c r="AA30" s="14" t="n">
        <x:v>6</x:v>
      </x:c>
      <x:c r="AB30" s="14" t="n">
        <x:v>5</x:v>
      </x:c>
      <x:c r="AC30" s="14" t="n">
        <x:v>10</x:v>
      </x:c>
      <x:c r="AD30" s="14" t="n">
        <x:v>10</x:v>
      </x:c>
      <x:c r="AE30" s="14" t="n">
        <x:v>10</x:v>
      </x:c>
      <x:c r="AF30" s="14" t="n">
        <x:v>5</x:v>
      </x:c>
      <x:c r="AG30" s="14" t="n">
        <x:v>9</x:v>
      </x:c>
      <x:c r="AH30" s="14" t="n">
        <x:v>10</x:v>
      </x:c>
      <x:c r="AI30" s="14" t="n">
        <x:v>8</x:v>
      </x:c>
      <x:c r="AJ30" s="14" t="n">
        <x:v>6</x:v>
      </x:c>
      <x:c r="AK30" s="14" t="n">
        <x:v>7</x:v>
      </x:c>
      <x:c r="AL30" s="14" t="n">
        <x:v>10</x:v>
      </x:c>
      <x:c r="AM30" s="14" t="n">
        <x:v>6</x:v>
      </x:c>
      <x:c r="AN30" s="14" t="n">
        <x:v>4</x:v>
      </x:c>
      <x:c r="AO30" s="14" t="n">
        <x:v>4</x:v>
      </x:c>
      <x:c r="AP30" s="14" t="n">
        <x:v>5</x:v>
      </x:c>
      <x:c r="AQ30" s="14" t="n">
        <x:v>7</x:v>
      </x:c>
      <x:c r="AR30" s="14" t="n">
        <x:v>9</x:v>
      </x:c>
      <x:c r="AS30" s="14" t="n">
        <x:v>10</x:v>
      </x:c>
      <x:c r="AT30" s="14" t="n">
        <x:v>10</x:v>
      </x:c>
      <x:c r="AU30" s="14" t="n">
        <x:v>0</x:v>
      </x:c>
      <x:c r="AV30" s="14" t="n">
        <x:v>9</x:v>
      </x:c>
      <x:c r="AW30" s="14" t="n">
        <x:v>10</x:v>
      </x:c>
      <x:c r="AX30" s="14" t="n">
        <x:v>8</x:v>
      </x:c>
      <x:c r="AY30" s="14" t="n">
        <x:v>10</x:v>
      </x:c>
      <x:c r="AZ30" s="14" t="n">
        <x:v>8</x:v>
      </x:c>
      <x:c r="BA30" s="14" t="n">
        <x:v>5</x:v>
      </x:c>
      <x:c r="BB30" s="14" t="n">
        <x:v>9</x:v>
      </x:c>
      <x:c r="BC30" s="14" t="n">
        <x:v>8</x:v>
      </x:c>
      <x:c r="BD30" s="14" t="n">
        <x:v>6</x:v>
      </x:c>
      <x:c r="BE30" s="14" t="n">
        <x:v>2</x:v>
      </x:c>
      <x:c r="BF30" s="14" t="n">
        <x:v>5</x:v>
      </x:c>
      <x:c r="BG30" s="14" t="n">
        <x:v>5</x:v>
      </x:c>
      <x:c r="BH30" s="14" t="n">
        <x:v>3</x:v>
      </x:c>
      <x:c r="BI30" s="14" t="n">
        <x:v>8</x:v>
      </x:c>
      <x:c r="BJ30" s="14" t="n">
        <x:v>10</x:v>
      </x:c>
      <x:c r="BK30" s="14" t="n">
        <x:v>9</x:v>
      </x:c>
      <x:c r="BL30" s="14" t="n">
        <x:v>5</x:v>
      </x:c>
      <x:c r="BM30" s="14" t="n">
        <x:v>8</x:v>
      </x:c>
      <x:c r="BN30" s="14" t="n">
        <x:v>10</x:v>
      </x:c>
      <x:c r="BO30" s="14" t="n">
        <x:v>10</x:v>
      </x:c>
      <x:c r="BP30" s="14" t="n">
        <x:v>6</x:v>
      </x:c>
      <x:c r="BQ30" s="14" t="n">
        <x:v>10</x:v>
      </x:c>
      <x:c r="BR30" s="14" t="n">
        <x:v>8</x:v>
      </x:c>
      <x:c r="BS30" s="14" t="n">
        <x:v>9</x:v>
      </x:c>
      <x:c r="BT30" s="14" t="n">
        <x:v>9</x:v>
      </x:c>
      <x:c r="BU30" s="14" t="n">
        <x:v>4</x:v>
      </x:c>
      <x:c r="BV30" s="14" t="n">
        <x:v>9</x:v>
      </x:c>
      <x:c r="BW30" s="14" t="n">
        <x:v>8</x:v>
      </x:c>
      <x:c r="BX30" s="14" t="n">
        <x:v>4</x:v>
      </x:c>
      <x:c r="BY30" s="14" t="n">
        <x:v>0</x:v>
      </x:c>
      <x:c r="BZ30" s="14" t="n">
        <x:v>10</x:v>
      </x:c>
      <x:c r="CA30" s="14" t="n">
        <x:v>10</x:v>
      </x:c>
      <x:c r="CB30" s="14" t="n">
        <x:v>10</x:v>
      </x:c>
      <x:c r="CC30" s="14" t="n">
        <x:v>10</x:v>
      </x:c>
      <x:c r="CD30" s="14" t="n">
        <x:v>10</x:v>
      </x:c>
      <x:c r="CE30" s="14" t="n">
        <x:v>10</x:v>
      </x:c>
      <x:c r="CF30" s="14" t="n">
        <x:v>7</x:v>
      </x:c>
      <x:c r="CG30" s="14" t="n">
        <x:v>7</x:v>
      </x:c>
      <x:c r="CH30" s="14" t="n">
        <x:v>7</x:v>
      </x:c>
      <x:c r="CI30" s="14" t="n">
        <x:v>9</x:v>
      </x:c>
      <x:c r="CJ30" s="14" t="n">
        <x:v>10</x:v>
      </x:c>
      <x:c r="CK30" s="14" t="n">
        <x:v>9</x:v>
      </x:c>
      <x:c r="CL30" s="14" t="n">
        <x:v>4</x:v>
      </x:c>
      <x:c r="CM30" s="14" t="n">
        <x:v>2</x:v>
      </x:c>
      <x:c r="CN30" s="14" t="n">
        <x:v>10</x:v>
      </x:c>
      <x:c r="CO30" s="14" t="n">
        <x:v>0</x:v>
      </x:c>
      <x:c r="CP30" s="14" t="n">
        <x:v>10</x:v>
      </x:c>
      <x:c r="CQ30" s="14" t="n">
        <x:v>10</x:v>
      </x:c>
      <x:c r="CR30" s="14" t="n">
        <x:v>10</x:v>
      </x:c>
      <x:c r="CS30" s="14" t="n">
        <x:v>0</x:v>
      </x:c>
      <x:c r="CT30" s="14" t="n">
        <x:v>10</x:v>
      </x:c>
    </x:row>
    <x:row r="31" ht="22" customHeight="1">
      <x:c r="A31" s="2" t="str">
        <x:v>Cornwall</x:v>
      </x:c>
      <x:c r="B31" s="2" t="n">
        <x:v>638</x:v>
      </x:c>
      <x:c r="C31" s="2" t="n">
        <x:v>95</x:v>
      </x:c>
      <x:c r="D31" s="12" t="n">
        <x:v>7</x:v>
      </x:c>
      <x:c r="E31" s="12" t="n">
        <x:v>10</x:v>
      </x:c>
      <x:c r="F31" s="12" t="n">
        <x:v>10</x:v>
      </x:c>
      <x:c r="G31" s="12" t="n">
        <x:v>8</x:v>
      </x:c>
      <x:c r="H31" s="12" t="n">
        <x:v>5</x:v>
      </x:c>
      <x:c r="I31" s="12" t="n">
        <x:v>8</x:v>
      </x:c>
      <x:c r="J31" s="12" t="n">
        <x:v>4</x:v>
      </x:c>
      <x:c r="K31" s="12" t="n">
        <x:v>3</x:v>
      </x:c>
      <x:c r="L31" s="12" t="n">
        <x:v>10</x:v>
      </x:c>
      <x:c r="M31" s="12" t="n">
        <x:v>10</x:v>
      </x:c>
      <x:c r="N31" s="12" t="n">
        <x:v>10</x:v>
      </x:c>
      <x:c r="O31" s="12" t="n">
        <x:v>10</x:v>
      </x:c>
      <x:c r="P31" s="12" t="n">
        <x:v>10</x:v>
      </x:c>
      <x:c r="Q31" s="12" t="n">
        <x:v>5</x:v>
      </x:c>
      <x:c r="R31" s="12" t="n">
        <x:v>7</x:v>
      </x:c>
      <x:c r="S31" s="12" t="n">
        <x:v>8</x:v>
      </x:c>
      <x:c r="T31" s="12" t="n">
        <x:v>7</x:v>
      </x:c>
      <x:c r="U31" s="12" t="n">
        <x:v>5</x:v>
      </x:c>
      <x:c r="V31" s="12" t="n">
        <x:v>3</x:v>
      </x:c>
      <x:c r="W31" s="12" t="n">
        <x:v>3</x:v>
      </x:c>
      <x:c r="X31" s="12" t="n">
        <x:v>7</x:v>
      </x:c>
      <x:c r="Y31" s="12" t="n">
        <x:v>9</x:v>
      </x:c>
      <x:c r="Z31" s="12" t="n">
        <x:v>6</x:v>
      </x:c>
      <x:c r="AA31" s="12" t="n">
        <x:v>1</x:v>
      </x:c>
      <x:c r="AB31" s="12" t="n">
        <x:v>2</x:v>
      </x:c>
      <x:c r="AC31" s="12" t="n">
        <x:v>10</x:v>
      </x:c>
      <x:c r="AD31" s="12" t="n">
        <x:v>10</x:v>
      </x:c>
      <x:c r="AE31" s="12" t="n">
        <x:v>10</x:v>
      </x:c>
      <x:c r="AF31" s="12" t="n">
        <x:v>5</x:v>
      </x:c>
      <x:c r="AG31" s="12" t="n">
        <x:v>2</x:v>
      </x:c>
      <x:c r="AH31" s="12" t="n">
        <x:v>4</x:v>
      </x:c>
      <x:c r="AI31" s="12" t="n">
        <x:v>6</x:v>
      </x:c>
      <x:c r="AJ31" s="12" t="n">
        <x:v>4</x:v>
      </x:c>
      <x:c r="AK31" s="12" t="n">
        <x:v>5</x:v>
      </x:c>
      <x:c r="AL31" s="12" t="n">
        <x:v>10</x:v>
      </x:c>
      <x:c r="AM31" s="12" t="n">
        <x:v>8</x:v>
      </x:c>
      <x:c r="AN31" s="12" t="n">
        <x:v>7</x:v>
      </x:c>
      <x:c r="AO31" s="12" t="n">
        <x:v>10</x:v>
      </x:c>
      <x:c r="AP31" s="12" t="n">
        <x:v>1</x:v>
      </x:c>
      <x:c r="AQ31" s="12" t="n">
        <x:v>7</x:v>
      </x:c>
      <x:c r="AR31" s="12" t="n">
        <x:v>3</x:v>
      </x:c>
      <x:c r="AS31" s="12" t="n">
        <x:v>10</x:v>
      </x:c>
      <x:c r="AT31" s="12" t="n">
        <x:v>10</x:v>
      </x:c>
      <x:c r="AU31" s="12" t="n">
        <x:v>0</x:v>
      </x:c>
      <x:c r="AV31" s="12" t="n">
        <x:v>6</x:v>
      </x:c>
      <x:c r="AW31" s="12" t="n">
        <x:v>10</x:v>
      </x:c>
      <x:c r="AX31" s="12" t="n">
        <x:v>7</x:v>
      </x:c>
      <x:c r="AY31" s="12" t="n">
        <x:v>6</x:v>
      </x:c>
      <x:c r="AZ31" s="12" t="n">
        <x:v>4</x:v>
      </x:c>
      <x:c r="BA31" s="12" t="n">
        <x:v>6</x:v>
      </x:c>
      <x:c r="BB31" s="12" t="n">
        <x:v>9</x:v>
      </x:c>
      <x:c r="BC31" s="12" t="n">
        <x:v>10</x:v>
      </x:c>
      <x:c r="BD31" s="12" t="n">
        <x:v>2</x:v>
      </x:c>
      <x:c r="BE31" s="12" t="n">
        <x:v>4</x:v>
      </x:c>
      <x:c r="BF31" s="12" t="n">
        <x:v>5</x:v>
      </x:c>
      <x:c r="BG31" s="12" t="n">
        <x:v>4</x:v>
      </x:c>
      <x:c r="BH31" s="12" t="n">
        <x:v>5</x:v>
      </x:c>
      <x:c r="BI31" s="12" t="n">
        <x:v>6</x:v>
      </x:c>
      <x:c r="BJ31" s="12" t="n">
        <x:v>8</x:v>
      </x:c>
      <x:c r="BK31" s="12" t="n">
        <x:v>2</x:v>
      </x:c>
      <x:c r="BL31" s="12" t="n">
        <x:v>6</x:v>
      </x:c>
      <x:c r="BM31" s="12" t="n">
        <x:v>4</x:v>
      </x:c>
      <x:c r="BN31" s="12" t="n">
        <x:v>0</x:v>
      </x:c>
      <x:c r="BO31" s="12" t="n">
        <x:v>10</x:v>
      </x:c>
      <x:c r="BP31" s="12" t="n">
        <x:v>5</x:v>
      </x:c>
      <x:c r="BQ31" s="12" t="n">
        <x:v>7</x:v>
      </x:c>
      <x:c r="BR31" s="12" t="n">
        <x:v>10</x:v>
      </x:c>
      <x:c r="BS31" s="12" t="n">
        <x:v>3</x:v>
      </x:c>
      <x:c r="BT31" s="12" t="n">
        <x:v>2</x:v>
      </x:c>
      <x:c r="BU31" s="12" t="n">
        <x:v>4</x:v>
      </x:c>
      <x:c r="BV31" s="12" t="n">
        <x:v>10</x:v>
      </x:c>
      <x:c r="BW31" s="12" t="n">
        <x:v>10</x:v>
      </x:c>
      <x:c r="BX31" s="12" t="n">
        <x:v>9</x:v>
      </x:c>
      <x:c r="BY31" s="12" t="n">
        <x:v>0</x:v>
      </x:c>
      <x:c r="BZ31" s="12" t="n">
        <x:v>10</x:v>
      </x:c>
      <x:c r="CA31" s="12" t="n">
        <x:v>10</x:v>
      </x:c>
      <x:c r="CB31" s="12" t="n">
        <x:v>10</x:v>
      </x:c>
      <x:c r="CC31" s="12" t="n">
        <x:v>10</x:v>
      </x:c>
      <x:c r="CD31" s="12" t="n">
        <x:v>10</x:v>
      </x:c>
      <x:c r="CE31" s="12" t="n">
        <x:v>10</x:v>
      </x:c>
      <x:c r="CF31" s="12" t="n">
        <x:v>7</x:v>
      </x:c>
      <x:c r="CG31" s="12" t="n">
        <x:v>10</x:v>
      </x:c>
      <x:c r="CH31" s="12" t="n">
        <x:v>8</x:v>
      </x:c>
      <x:c r="CI31" s="12" t="n">
        <x:v>7</x:v>
      </x:c>
      <x:c r="CJ31" s="12" t="n">
        <x:v>10</x:v>
      </x:c>
      <x:c r="CK31" s="12" t="n">
        <x:v>7</x:v>
      </x:c>
      <x:c r="CL31" s="12" t="n">
        <x:v>5</x:v>
      </x:c>
      <x:c r="CM31" s="12" t="n">
        <x:v>1</x:v>
      </x:c>
      <x:c r="CN31" s="12" t="n">
        <x:v>10</x:v>
      </x:c>
      <x:c r="CO31" s="12" t="n">
        <x:v>10</x:v>
      </x:c>
      <x:c r="CP31" s="12" t="n">
        <x:v>10</x:v>
      </x:c>
      <x:c r="CQ31" s="12" t="n">
        <x:v>10</x:v>
      </x:c>
      <x:c r="CR31" s="12" t="n">
        <x:v>10</x:v>
      </x:c>
      <x:c r="CS31" s="12" t="n">
        <x:v>1</x:v>
      </x:c>
      <x:c r="CT31" s="12" t="n">
        <x:v>8</x:v>
      </x:c>
    </x:row>
    <x:row r="32" ht="22" customHeight="1">
      <x:c r="A32" s="13" t="str">
        <x:v>County Durham</x:v>
      </x:c>
      <x:c r="B32" s="13" t="n">
        <x:v>561</x:v>
      </x:c>
      <x:c r="C32" s="13" t="n">
        <x:v>95</x:v>
      </x:c>
      <x:c r="D32" s="14" t="n">
        <x:v>10</x:v>
      </x:c>
      <x:c r="E32" s="14" t="n">
        <x:v>8</x:v>
      </x:c>
      <x:c r="F32" s="14" t="n">
        <x:v>8</x:v>
      </x:c>
      <x:c r="G32" s="14" t="n">
        <x:v>2</x:v>
      </x:c>
      <x:c r="H32" s="14" t="n">
        <x:v>7</x:v>
      </x:c>
      <x:c r="I32" s="14" t="n">
        <x:v>8</x:v>
      </x:c>
      <x:c r="J32" s="14" t="n">
        <x:v>7</x:v>
      </x:c>
      <x:c r="K32" s="14" t="n">
        <x:v>2</x:v>
      </x:c>
      <x:c r="L32" s="14" t="n">
        <x:v>10</x:v>
      </x:c>
      <x:c r="M32" s="14" t="n">
        <x:v>0</x:v>
      </x:c>
      <x:c r="N32" s="14" t="n">
        <x:v>0</x:v>
      </x:c>
      <x:c r="O32" s="14" t="n">
        <x:v>10</x:v>
      </x:c>
      <x:c r="P32" s="14" t="n">
        <x:v>10</x:v>
      </x:c>
      <x:c r="Q32" s="14" t="n">
        <x:v>5</x:v>
      </x:c>
      <x:c r="R32" s="14" t="n">
        <x:v>9</x:v>
      </x:c>
      <x:c r="S32" s="14" t="n">
        <x:v>3</x:v>
      </x:c>
      <x:c r="T32" s="14" t="n">
        <x:v>5</x:v>
      </x:c>
      <x:c r="U32" s="14" t="n">
        <x:v>9</x:v>
      </x:c>
      <x:c r="V32" s="14" t="n">
        <x:v>1</x:v>
      </x:c>
      <x:c r="W32" s="14" t="n">
        <x:v>9</x:v>
      </x:c>
      <x:c r="X32" s="14" t="n">
        <x:v>2</x:v>
      </x:c>
      <x:c r="Y32" s="14" t="n">
        <x:v>7</x:v>
      </x:c>
      <x:c r="Z32" s="14" t="n">
        <x:v>1</x:v>
      </x:c>
      <x:c r="AA32" s="14" t="n">
        <x:v>5</x:v>
      </x:c>
      <x:c r="AB32" s="14" t="n">
        <x:v>3</x:v>
      </x:c>
      <x:c r="AC32" s="14" t="n">
        <x:v>10</x:v>
      </x:c>
      <x:c r="AD32" s="14" t="n">
        <x:v>10</x:v>
      </x:c>
      <x:c r="AE32" s="14" t="n">
        <x:v>10</x:v>
      </x:c>
      <x:c r="AF32" s="14" t="n">
        <x:v>3</x:v>
      </x:c>
      <x:c r="AG32" s="14" t="n">
        <x:v>1</x:v>
      </x:c>
      <x:c r="AH32" s="14" t="n">
        <x:v>2</x:v>
      </x:c>
      <x:c r="AI32" s="14" t="n">
        <x:v>10</x:v>
      </x:c>
      <x:c r="AJ32" s="14" t="n">
        <x:v>4</x:v>
      </x:c>
      <x:c r="AK32" s="14" t="n">
        <x:v>6</x:v>
      </x:c>
      <x:c r="AL32" s="14" t="n">
        <x:v>10</x:v>
      </x:c>
      <x:c r="AM32" s="14" t="n">
        <x:v>3</x:v>
      </x:c>
      <x:c r="AN32" s="14" t="n">
        <x:v>3</x:v>
      </x:c>
      <x:c r="AO32" s="14" t="n">
        <x:v>3</x:v>
      </x:c>
      <x:c r="AP32" s="14" t="n">
        <x:v>8</x:v>
      </x:c>
      <x:c r="AQ32" s="14" t="n">
        <x:v>2</x:v>
      </x:c>
      <x:c r="AR32" s="14" t="n">
        <x:v>4</x:v>
      </x:c>
      <x:c r="AS32" s="14" t="n">
        <x:v>10</x:v>
      </x:c>
      <x:c r="AT32" s="14" t="n">
        <x:v>0</x:v>
      </x:c>
      <x:c r="AU32" s="14" t="n">
        <x:v>10</x:v>
      </x:c>
      <x:c r="AV32" s="14" t="n">
        <x:v>9</x:v>
      </x:c>
      <x:c r="AW32" s="14" t="n">
        <x:v>10</x:v>
      </x:c>
      <x:c r="AX32" s="14" t="n">
        <x:v>2</x:v>
      </x:c>
      <x:c r="AY32" s="14" t="n">
        <x:v>7</x:v>
      </x:c>
      <x:c r="AZ32" s="14" t="n">
        <x:v>3</x:v>
      </x:c>
      <x:c r="BA32" s="14" t="n">
        <x:v>5</x:v>
      </x:c>
      <x:c r="BB32" s="14" t="n">
        <x:v>5</x:v>
      </x:c>
      <x:c r="BC32" s="14" t="n">
        <x:v>3</x:v>
      </x:c>
      <x:c r="BD32" s="14" t="n">
        <x:v>2</x:v>
      </x:c>
      <x:c r="BE32" s="14" t="n">
        <x:v>7</x:v>
      </x:c>
      <x:c r="BF32" s="14" t="n">
        <x:v>4</x:v>
      </x:c>
      <x:c r="BG32" s="14" t="n">
        <x:v>3</x:v>
      </x:c>
      <x:c r="BH32" s="14" t="n">
        <x:v>2</x:v>
      </x:c>
      <x:c r="BI32" s="14" t="n">
        <x:v>3</x:v>
      </x:c>
      <x:c r="BJ32" s="14" t="n">
        <x:v>5</x:v>
      </x:c>
      <x:c r="BK32" s="14" t="n">
        <x:v>6</x:v>
      </x:c>
      <x:c r="BL32" s="14" t="n">
        <x:v>6</x:v>
      </x:c>
      <x:c r="BM32" s="14" t="n">
        <x:v>5</x:v>
      </x:c>
      <x:c r="BN32" s="14" t="n">
        <x:v>10</x:v>
      </x:c>
      <x:c r="BO32" s="14" t="n">
        <x:v>10</x:v>
      </x:c>
      <x:c r="BP32" s="14" t="n">
        <x:v>3</x:v>
      </x:c>
      <x:c r="BQ32" s="14" t="n">
        <x:v>8</x:v>
      </x:c>
      <x:c r="BR32" s="14" t="n">
        <x:v>9</x:v>
      </x:c>
      <x:c r="BS32" s="14" t="n">
        <x:v>7</x:v>
      </x:c>
      <x:c r="BT32" s="14" t="n">
        <x:v>5</x:v>
      </x:c>
      <x:c r="BU32" s="14" t="n">
        <x:v>4</x:v>
      </x:c>
      <x:c r="BV32" s="14" t="n">
        <x:v>9</x:v>
      </x:c>
      <x:c r="BW32" s="14" t="n">
        <x:v>3</x:v>
      </x:c>
      <x:c r="BX32" s="14" t="n">
        <x:v>2</x:v>
      </x:c>
      <x:c r="BY32" s="14" t="n">
        <x:v>10</x:v>
      </x:c>
      <x:c r="BZ32" s="14" t="n">
        <x:v>10</x:v>
      </x:c>
      <x:c r="CA32" s="14" t="n">
        <x:v>10</x:v>
      </x:c>
      <x:c r="CB32" s="14" t="n">
        <x:v>10</x:v>
      </x:c>
      <x:c r="CC32" s="14" t="n">
        <x:v>10</x:v>
      </x:c>
      <x:c r="CD32" s="14" t="n">
        <x:v>10</x:v>
      </x:c>
      <x:c r="CE32" s="14" t="n">
        <x:v>10</x:v>
      </x:c>
      <x:c r="CF32" s="14" t="n">
        <x:v>7</x:v>
      </x:c>
      <x:c r="CG32" s="14" t="n">
        <x:v>10</x:v>
      </x:c>
      <x:c r="CH32" s="14" t="n">
        <x:v>1</x:v>
      </x:c>
      <x:c r="CI32" s="14" t="n">
        <x:v>6</x:v>
      </x:c>
      <x:c r="CJ32" s="14" t="n">
        <x:v>10</x:v>
      </x:c>
      <x:c r="CK32" s="14" t="n">
        <x:v>5</x:v>
      </x:c>
      <x:c r="CL32" s="14" t="n">
        <x:v>4</x:v>
      </x:c>
      <x:c r="CM32" s="14" t="n">
        <x:v>1</x:v>
      </x:c>
      <x:c r="CN32" s="14" t="n">
        <x:v>10</x:v>
      </x:c>
      <x:c r="CO32" s="14" t="n">
        <x:v>10</x:v>
      </x:c>
      <x:c r="CP32" s="14" t="n">
        <x:v>0</x:v>
      </x:c>
      <x:c r="CQ32" s="14" t="n">
        <x:v>10</x:v>
      </x:c>
      <x:c r="CR32" s="14" t="n">
        <x:v>10</x:v>
      </x:c>
      <x:c r="CS32" s="14" t="n">
        <x:v>0</x:v>
      </x:c>
      <x:c r="CT32" s="14" t="n">
        <x:v>0</x:v>
      </x:c>
    </x:row>
    <x:row r="33" ht="22" customHeight="1">
      <x:c r="A33" s="2" t="str">
        <x:v>Coventry</x:v>
      </x:c>
      <x:c r="B33" s="2" t="n">
        <x:v>611</x:v>
      </x:c>
      <x:c r="C33" s="2" t="n">
        <x:v>95</x:v>
      </x:c>
      <x:c r="D33" s="12" t="n">
        <x:v>4</x:v>
      </x:c>
      <x:c r="E33" s="12" t="n">
        <x:v>1</x:v>
      </x:c>
      <x:c r="F33" s="12" t="n">
        <x:v>3</x:v>
      </x:c>
      <x:c r="G33" s="12" t="n">
        <x:v>3</x:v>
      </x:c>
      <x:c r="H33" s="12" t="n">
        <x:v>8</x:v>
      </x:c>
      <x:c r="I33" s="12" t="n">
        <x:v>10</x:v>
      </x:c>
      <x:c r="J33" s="12" t="n">
        <x:v>10</x:v>
      </x:c>
      <x:c r="K33" s="12" t="n">
        <x:v>7</x:v>
      </x:c>
      <x:c r="L33" s="12" t="n">
        <x:v>10</x:v>
      </x:c>
      <x:c r="M33" s="12" t="n">
        <x:v>0</x:v>
      </x:c>
      <x:c r="N33" s="12" t="n">
        <x:v>0</x:v>
      </x:c>
      <x:c r="O33" s="12" t="n">
        <x:v>10</x:v>
      </x:c>
      <x:c r="P33" s="12" t="n">
        <x:v>10</x:v>
      </x:c>
      <x:c r="Q33" s="12" t="n">
        <x:v>3</x:v>
      </x:c>
      <x:c r="R33" s="12" t="n">
        <x:v>5</x:v>
      </x:c>
      <x:c r="S33" s="12" t="n">
        <x:v>8</x:v>
      </x:c>
      <x:c r="T33" s="12" t="n">
        <x:v>3</x:v>
      </x:c>
      <x:c r="U33" s="12" t="n">
        <x:v>3</x:v>
      </x:c>
      <x:c r="V33" s="12" t="n">
        <x:v>3</x:v>
      </x:c>
      <x:c r="W33" s="12" t="n">
        <x:v>2</x:v>
      </x:c>
      <x:c r="X33" s="12" t="n">
        <x:v>2</x:v>
      </x:c>
      <x:c r="Y33" s="12" t="n">
        <x:v>3</x:v>
      </x:c>
      <x:c r="Z33" s="12" t="n">
        <x:v>5</x:v>
      </x:c>
      <x:c r="AA33" s="12" t="n">
        <x:v>9</x:v>
      </x:c>
      <x:c r="AB33" s="12" t="n">
        <x:v>1</x:v>
      </x:c>
      <x:c r="AC33" s="12" t="n">
        <x:v>10</x:v>
      </x:c>
      <x:c r="AD33" s="12" t="n">
        <x:v>10</x:v>
      </x:c>
      <x:c r="AE33" s="12" t="n">
        <x:v>10</x:v>
      </x:c>
      <x:c r="AF33" s="12" t="n">
        <x:v>8</x:v>
      </x:c>
      <x:c r="AG33" s="12" t="n">
        <x:v>2</x:v>
      </x:c>
      <x:c r="AH33" s="12" t="n">
        <x:v>3</x:v>
      </x:c>
      <x:c r="AI33" s="12" t="n">
        <x:v>3</x:v>
      </x:c>
      <x:c r="AJ33" s="12" t="n">
        <x:v>6</x:v>
      </x:c>
      <x:c r="AK33" s="12" t="n">
        <x:v>7</x:v>
      </x:c>
      <x:c r="AL33" s="12" t="n">
        <x:v>6</x:v>
      </x:c>
      <x:c r="AM33" s="12" t="n">
        <x:v>4</x:v>
      </x:c>
      <x:c r="AN33" s="12" t="n">
        <x:v>3</x:v>
      </x:c>
      <x:c r="AO33" s="12" t="n">
        <x:v>5</x:v>
      </x:c>
      <x:c r="AP33" s="12" t="n">
        <x:v>9</x:v>
      </x:c>
      <x:c r="AQ33" s="12" t="n">
        <x:v>6</x:v>
      </x:c>
      <x:c r="AR33" s="12" t="n">
        <x:v>9</x:v>
      </x:c>
      <x:c r="AS33" s="12" t="n">
        <x:v>10</x:v>
      </x:c>
      <x:c r="AT33" s="12" t="n">
        <x:v>10</x:v>
      </x:c>
      <x:c r="AU33" s="12" t="n">
        <x:v>10</x:v>
      </x:c>
      <x:c r="AV33" s="12" t="n">
        <x:v>9</x:v>
      </x:c>
      <x:c r="AW33" s="12" t="n">
        <x:v>10</x:v>
      </x:c>
      <x:c r="AX33" s="12" t="n">
        <x:v>1</x:v>
      </x:c>
      <x:c r="AY33" s="12" t="n">
        <x:v>2</x:v>
      </x:c>
      <x:c r="AZ33" s="12" t="n">
        <x:v>6</x:v>
      </x:c>
      <x:c r="BA33" s="12" t="n">
        <x:v>3</x:v>
      </x:c>
      <x:c r="BB33" s="12" t="n">
        <x:v>3</x:v>
      </x:c>
      <x:c r="BC33" s="12" t="n">
        <x:v>7</x:v>
      </x:c>
      <x:c r="BD33" s="12" t="n">
        <x:v>5</x:v>
      </x:c>
      <x:c r="BE33" s="12" t="n">
        <x:v>4</x:v>
      </x:c>
      <x:c r="BF33" s="12" t="n">
        <x:v>4</x:v>
      </x:c>
      <x:c r="BG33" s="12" t="n">
        <x:v>3</x:v>
      </x:c>
      <x:c r="BH33" s="12" t="n">
        <x:v>7</x:v>
      </x:c>
      <x:c r="BI33" s="12" t="n">
        <x:v>9</x:v>
      </x:c>
      <x:c r="BJ33" s="12" t="n">
        <x:v>9</x:v>
      </x:c>
      <x:c r="BK33" s="12" t="n">
        <x:v>9</x:v>
      </x:c>
      <x:c r="BL33" s="12" t="n">
        <x:v>4</x:v>
      </x:c>
      <x:c r="BM33" s="12" t="n">
        <x:v>9</x:v>
      </x:c>
      <x:c r="BN33" s="12" t="n">
        <x:v>10</x:v>
      </x:c>
      <x:c r="BO33" s="12" t="n">
        <x:v>10</x:v>
      </x:c>
      <x:c r="BP33" s="12" t="n">
        <x:v>7</x:v>
      </x:c>
      <x:c r="BQ33" s="12" t="n">
        <x:v>3</x:v>
      </x:c>
      <x:c r="BR33" s="12" t="n">
        <x:v>8</x:v>
      </x:c>
      <x:c r="BS33" s="12" t="n">
        <x:v>4</x:v>
      </x:c>
      <x:c r="BT33" s="12" t="n">
        <x:v>3</x:v>
      </x:c>
      <x:c r="BU33" s="12" t="n">
        <x:v>4</x:v>
      </x:c>
      <x:c r="BV33" s="12" t="n">
        <x:v>10</x:v>
      </x:c>
      <x:c r="BW33" s="12" t="n">
        <x:v>7</x:v>
      </x:c>
      <x:c r="BX33" s="12" t="n">
        <x:v>8</x:v>
      </x:c>
      <x:c r="BY33" s="12" t="n">
        <x:v>10</x:v>
      </x:c>
      <x:c r="BZ33" s="12" t="n">
        <x:v>10</x:v>
      </x:c>
      <x:c r="CA33" s="12" t="n">
        <x:v>10</x:v>
      </x:c>
      <x:c r="CB33" s="12" t="n">
        <x:v>10</x:v>
      </x:c>
      <x:c r="CC33" s="12" t="n">
        <x:v>10</x:v>
      </x:c>
      <x:c r="CD33" s="12" t="n">
        <x:v>10</x:v>
      </x:c>
      <x:c r="CE33" s="12" t="n">
        <x:v>10</x:v>
      </x:c>
      <x:c r="CF33" s="12" t="n">
        <x:v>8</x:v>
      </x:c>
      <x:c r="CG33" s="12" t="n">
        <x:v>9</x:v>
      </x:c>
      <x:c r="CH33" s="12" t="n">
        <x:v>5</x:v>
      </x:c>
      <x:c r="CI33" s="12" t="n">
        <x:v>7</x:v>
      </x:c>
      <x:c r="CJ33" s="12" t="n">
        <x:v>7</x:v>
      </x:c>
      <x:c r="CK33" s="12" t="n">
        <x:v>7</x:v>
      </x:c>
      <x:c r="CL33" s="12" t="n">
        <x:v>3</x:v>
      </x:c>
      <x:c r="CM33" s="12" t="n">
        <x:v>3</x:v>
      </x:c>
      <x:c r="CN33" s="12" t="n">
        <x:v>10</x:v>
      </x:c>
      <x:c r="CO33" s="12" t="n">
        <x:v>10</x:v>
      </x:c>
      <x:c r="CP33" s="12" t="n">
        <x:v>10</x:v>
      </x:c>
      <x:c r="CQ33" s="12" t="n">
        <x:v>10</x:v>
      </x:c>
      <x:c r="CR33" s="12" t="n">
        <x:v>10</x:v>
      </x:c>
      <x:c r="CS33" s="12" t="n">
        <x:v>0</x:v>
      </x:c>
      <x:c r="CT33" s="12" t="n">
        <x:v>10</x:v>
      </x:c>
    </x:row>
    <x:row r="34" ht="22" customHeight="1">
      <x:c r="A34" s="13" t="str">
        <x:v>Croydon</x:v>
      </x:c>
      <x:c r="B34" s="13" t="n">
        <x:v>595</x:v>
      </x:c>
      <x:c r="C34" s="13" t="n">
        <x:v>95</x:v>
      </x:c>
      <x:c r="D34" s="14" t="n">
        <x:v>1</x:v>
      </x:c>
      <x:c r="E34" s="14" t="n">
        <x:v>1</x:v>
      </x:c>
      <x:c r="F34" s="14" t="n">
        <x:v>1</x:v>
      </x:c>
      <x:c r="G34" s="14" t="n">
        <x:v>9</x:v>
      </x:c>
      <x:c r="H34" s="14" t="n">
        <x:v>9</x:v>
      </x:c>
      <x:c r="I34" s="14" t="n">
        <x:v>10</x:v>
      </x:c>
      <x:c r="J34" s="14" t="n">
        <x:v>5</x:v>
      </x:c>
      <x:c r="K34" s="14" t="n">
        <x:v>8</x:v>
      </x:c>
      <x:c r="L34" s="14" t="n">
        <x:v>10</x:v>
      </x:c>
      <x:c r="M34" s="14" t="n">
        <x:v>10</x:v>
      </x:c>
      <x:c r="N34" s="14" t="n">
        <x:v>10</x:v>
      </x:c>
      <x:c r="O34" s="14" t="str">
        <x:v>NA</x:v>
      </x:c>
      <x:c r="P34" s="14" t="n">
        <x:v>10</x:v>
      </x:c>
      <x:c r="Q34" s="14" t="n">
        <x:v>4</x:v>
      </x:c>
      <x:c r="R34" s="14" t="n">
        <x:v>5</x:v>
      </x:c>
      <x:c r="S34" s="14" t="n">
        <x:v>8</x:v>
      </x:c>
      <x:c r="T34" s="14" t="n">
        <x:v>4</x:v>
      </x:c>
      <x:c r="U34" s="14" t="n">
        <x:v>1</x:v>
      </x:c>
      <x:c r="V34" s="14" t="n">
        <x:v>1</x:v>
      </x:c>
      <x:c r="W34" s="14" t="n">
        <x:v>1</x:v>
      </x:c>
      <x:c r="X34" s="14" t="n">
        <x:v>7</x:v>
      </x:c>
      <x:c r="Y34" s="14" t="n">
        <x:v>1</x:v>
      </x:c>
      <x:c r="Z34" s="14" t="n">
        <x:v>2</x:v>
      </x:c>
      <x:c r="AA34" s="14" t="n">
        <x:v>8</x:v>
      </x:c>
      <x:c r="AB34" s="14" t="n">
        <x:v>1</x:v>
      </x:c>
      <x:c r="AC34" s="14" t="str">
        <x:v>NA</x:v>
      </x:c>
      <x:c r="AD34" s="14" t="n">
        <x:v>10</x:v>
      </x:c>
      <x:c r="AE34" s="14" t="n">
        <x:v>10</x:v>
      </x:c>
      <x:c r="AF34" s="14" t="n">
        <x:v>6</x:v>
      </x:c>
      <x:c r="AG34" s="14" t="n">
        <x:v>7</x:v>
      </x:c>
      <x:c r="AH34" s="14" t="n">
        <x:v>2</x:v>
      </x:c>
      <x:c r="AI34" s="14" t="n">
        <x:v>2</x:v>
      </x:c>
      <x:c r="AJ34" s="14" t="n">
        <x:v>2</x:v>
      </x:c>
      <x:c r="AK34" s="14" t="n">
        <x:v>2</x:v>
      </x:c>
      <x:c r="AL34" s="14" t="n">
        <x:v>6</x:v>
      </x:c>
      <x:c r="AM34" s="14" t="n">
        <x:v>4</x:v>
      </x:c>
      <x:c r="AN34" s="14" t="n">
        <x:v>10</x:v>
      </x:c>
      <x:c r="AO34" s="14" t="n">
        <x:v>1</x:v>
      </x:c>
      <x:c r="AP34" s="14" t="n">
        <x:v>7</x:v>
      </x:c>
      <x:c r="AQ34" s="14" t="n">
        <x:v>5</x:v>
      </x:c>
      <x:c r="AR34" s="14" t="n">
        <x:v>8</x:v>
      </x:c>
      <x:c r="AS34" s="14" t="n">
        <x:v>10</x:v>
      </x:c>
      <x:c r="AT34" s="14" t="n">
        <x:v>0</x:v>
      </x:c>
      <x:c r="AU34" s="14" t="n">
        <x:v>0</x:v>
      </x:c>
      <x:c r="AV34" s="14" t="n">
        <x:v>10</x:v>
      </x:c>
      <x:c r="AW34" s="14" t="n">
        <x:v>10</x:v>
      </x:c>
      <x:c r="AX34" s="14" t="n">
        <x:v>5</x:v>
      </x:c>
      <x:c r="AY34" s="14" t="n">
        <x:v>9</x:v>
      </x:c>
      <x:c r="AZ34" s="14" t="n">
        <x:v>8</x:v>
      </x:c>
      <x:c r="BA34" s="14" t="n">
        <x:v>4</x:v>
      </x:c>
      <x:c r="BB34" s="14" t="n">
        <x:v>2</x:v>
      </x:c>
      <x:c r="BC34" s="14" t="n">
        <x:v>7</x:v>
      </x:c>
      <x:c r="BD34" s="14" t="n">
        <x:v>8</x:v>
      </x:c>
      <x:c r="BE34" s="14" t="n">
        <x:v>6</x:v>
      </x:c>
      <x:c r="BF34" s="14" t="n">
        <x:v>7</x:v>
      </x:c>
      <x:c r="BG34" s="14" t="n">
        <x:v>6</x:v>
      </x:c>
      <x:c r="BH34" s="14" t="n">
        <x:v>8</x:v>
      </x:c>
      <x:c r="BI34" s="14" t="n">
        <x:v>10</x:v>
      </x:c>
      <x:c r="BJ34" s="14" t="n">
        <x:v>10</x:v>
      </x:c>
      <x:c r="BK34" s="14" t="n">
        <x:v>7</x:v>
      </x:c>
      <x:c r="BL34" s="14" t="n">
        <x:v>3</x:v>
      </x:c>
      <x:c r="BM34" s="14" t="n">
        <x:v>7</x:v>
      </x:c>
      <x:c r="BN34" s="14" t="n">
        <x:v>10</x:v>
      </x:c>
      <x:c r="BO34" s="14" t="n">
        <x:v>10</x:v>
      </x:c>
      <x:c r="BP34" s="14" t="n">
        <x:v>8</x:v>
      </x:c>
      <x:c r="BQ34" s="14" t="n">
        <x:v>1</x:v>
      </x:c>
      <x:c r="BR34" s="14" t="n">
        <x:v>3</x:v>
      </x:c>
      <x:c r="BS34" s="14" t="n">
        <x:v>10</x:v>
      </x:c>
      <x:c r="BT34" s="14" t="n">
        <x:v>5</x:v>
      </x:c>
      <x:c r="BU34" s="14" t="n">
        <x:v>9</x:v>
      </x:c>
      <x:c r="BV34" s="14" t="n">
        <x:v>8</x:v>
      </x:c>
      <x:c r="BW34" s="14" t="n">
        <x:v>1</x:v>
      </x:c>
      <x:c r="BX34" s="14" t="n">
        <x:v>7</x:v>
      </x:c>
      <x:c r="BY34" s="14" t="n">
        <x:v>10</x:v>
      </x:c>
      <x:c r="BZ34" s="14" t="n">
        <x:v>10</x:v>
      </x:c>
      <x:c r="CA34" s="14" t="n">
        <x:v>10</x:v>
      </x:c>
      <x:c r="CB34" s="14" t="n">
        <x:v>5</x:v>
      </x:c>
      <x:c r="CC34" s="14" t="n">
        <x:v>10</x:v>
      </x:c>
      <x:c r="CD34" s="14" t="n">
        <x:v>10</x:v>
      </x:c>
      <x:c r="CE34" s="14" t="n">
        <x:v>10</x:v>
      </x:c>
      <x:c r="CF34" s="14" t="n">
        <x:v>9</x:v>
      </x:c>
      <x:c r="CG34" s="14" t="n">
        <x:v>7</x:v>
      </x:c>
      <x:c r="CH34" s="14" t="n">
        <x:v>6</x:v>
      </x:c>
      <x:c r="CI34" s="14" t="n">
        <x:v>7</x:v>
      </x:c>
      <x:c r="CJ34" s="14" t="n">
        <x:v>6</x:v>
      </x:c>
      <x:c r="CK34" s="14" t="n">
        <x:v>1</x:v>
      </x:c>
      <x:c r="CL34" s="14" t="n">
        <x:v>1</x:v>
      </x:c>
      <x:c r="CM34" s="14" t="n">
        <x:v>5</x:v>
      </x:c>
      <x:c r="CN34" s="14" t="n">
        <x:v>10</x:v>
      </x:c>
      <x:c r="CO34" s="14" t="n">
        <x:v>10</x:v>
      </x:c>
      <x:c r="CP34" s="14" t="n">
        <x:v>10</x:v>
      </x:c>
      <x:c r="CQ34" s="14" t="n">
        <x:v>10</x:v>
      </x:c>
      <x:c r="CR34" s="14" t="n">
        <x:v>10</x:v>
      </x:c>
      <x:c r="CS34" s="14" t="n">
        <x:v>10</x:v>
      </x:c>
      <x:c r="CT34" s="14" t="n">
        <x:v>10</x:v>
      </x:c>
    </x:row>
    <x:row r="35" ht="22" customHeight="1">
      <x:c r="A35" s="2" t="str">
        <x:v>Cumberland</x:v>
      </x:c>
      <x:c r="B35" s="2" t="n">
        <x:v>545</x:v>
      </x:c>
      <x:c r="C35" s="2" t="n">
        <x:v>95</x:v>
      </x:c>
      <x:c r="D35" s="12" t="n">
        <x:v>10</x:v>
      </x:c>
      <x:c r="E35" s="12" t="n">
        <x:v>9</x:v>
      </x:c>
      <x:c r="F35" s="12" t="n">
        <x:v>10</x:v>
      </x:c>
      <x:c r="G35" s="12" t="n">
        <x:v>5</x:v>
      </x:c>
      <x:c r="H35" s="12" t="n">
        <x:v>8</x:v>
      </x:c>
      <x:c r="I35" s="12" t="n">
        <x:v>6</x:v>
      </x:c>
      <x:c r="J35" s="12" t="n">
        <x:v>9</x:v>
      </x:c>
      <x:c r="K35" s="12" t="n">
        <x:v>4</x:v>
      </x:c>
      <x:c r="L35" s="12" t="n">
        <x:v>10</x:v>
      </x:c>
      <x:c r="M35" s="12" t="n">
        <x:v>0</x:v>
      </x:c>
      <x:c r="N35" s="12" t="n">
        <x:v>0</x:v>
      </x:c>
      <x:c r="O35" s="12" t="n">
        <x:v>0</x:v>
      </x:c>
      <x:c r="P35" s="12" t="n">
        <x:v>0</x:v>
      </x:c>
      <x:c r="Q35" s="12" t="n">
        <x:v>8</x:v>
      </x:c>
      <x:c r="R35" s="12" t="n">
        <x:v>3</x:v>
      </x:c>
      <x:c r="S35" s="12" t="n">
        <x:v>4</x:v>
      </x:c>
      <x:c r="T35" s="12" t="n">
        <x:v>6</x:v>
      </x:c>
      <x:c r="U35" s="12" t="n">
        <x:v>10</x:v>
      </x:c>
      <x:c r="V35" s="12" t="n">
        <x:v>8</x:v>
      </x:c>
      <x:c r="W35" s="12" t="n">
        <x:v>10</x:v>
      </x:c>
      <x:c r="X35" s="12" t="n">
        <x:v>1</x:v>
      </x:c>
      <x:c r="Y35" s="12" t="n">
        <x:v>1</x:v>
      </x:c>
      <x:c r="Z35" s="12" t="n">
        <x:v>7</x:v>
      </x:c>
      <x:c r="AA35" s="12" t="n">
        <x:v>9</x:v>
      </x:c>
      <x:c r="AB35" s="12" t="n">
        <x:v>5</x:v>
      </x:c>
      <x:c r="AC35" s="12" t="n">
        <x:v>0</x:v>
      </x:c>
      <x:c r="AD35" s="12" t="n">
        <x:v>10</x:v>
      </x:c>
      <x:c r="AE35" s="12" t="n">
        <x:v>10</x:v>
      </x:c>
      <x:c r="AF35" s="12" t="n">
        <x:v>1</x:v>
      </x:c>
      <x:c r="AG35" s="12" t="n">
        <x:v>1</x:v>
      </x:c>
      <x:c r="AH35" s="12" t="n">
        <x:v>1</x:v>
      </x:c>
      <x:c r="AI35" s="12" t="n">
        <x:v>10</x:v>
      </x:c>
      <x:c r="AJ35" s="12" t="n">
        <x:v>10</x:v>
      </x:c>
      <x:c r="AK35" s="12" t="n">
        <x:v>10</x:v>
      </x:c>
      <x:c r="AL35" s="12" t="n">
        <x:v>9</x:v>
      </x:c>
      <x:c r="AM35" s="12" t="n">
        <x:v>5</x:v>
      </x:c>
      <x:c r="AN35" s="12" t="n">
        <x:v>2</x:v>
      </x:c>
      <x:c r="AO35" s="12" t="n">
        <x:v>8</x:v>
      </x:c>
      <x:c r="AP35" s="12" t="n">
        <x:v>9</x:v>
      </x:c>
      <x:c r="AQ35" s="12" t="n">
        <x:v>6</x:v>
      </x:c>
      <x:c r="AR35" s="12" t="n">
        <x:v>6</x:v>
      </x:c>
      <x:c r="AS35" s="12" t="n">
        <x:v>10</x:v>
      </x:c>
      <x:c r="AT35" s="12" t="n">
        <x:v>0</x:v>
      </x:c>
      <x:c r="AU35" s="12" t="n">
        <x:v>0</x:v>
      </x:c>
      <x:c r="AV35" s="12" t="n">
        <x:v>8</x:v>
      </x:c>
      <x:c r="AW35" s="12" t="n">
        <x:v>10</x:v>
      </x:c>
      <x:c r="AX35" s="12" t="n">
        <x:v>8</x:v>
      </x:c>
      <x:c r="AY35" s="12" t="n">
        <x:v>8</x:v>
      </x:c>
      <x:c r="AZ35" s="12" t="n">
        <x:v>10</x:v>
      </x:c>
      <x:c r="BA35" s="12" t="n">
        <x:v>6</x:v>
      </x:c>
      <x:c r="BB35" s="12" t="n">
        <x:v>7</x:v>
      </x:c>
      <x:c r="BC35" s="12" t="n">
        <x:v>10</x:v>
      </x:c>
      <x:c r="BD35" s="12" t="n">
        <x:v>6</x:v>
      </x:c>
      <x:c r="BE35" s="12" t="n">
        <x:v>1</x:v>
      </x:c>
      <x:c r="BF35" s="12" t="n">
        <x:v>2</x:v>
      </x:c>
      <x:c r="BG35" s="12" t="n">
        <x:v>1</x:v>
      </x:c>
      <x:c r="BH35" s="12" t="n">
        <x:v>6</x:v>
      </x:c>
      <x:c r="BI35" s="12" t="n">
        <x:v>5</x:v>
      </x:c>
      <x:c r="BJ35" s="12" t="n">
        <x:v>7</x:v>
      </x:c>
      <x:c r="BK35" s="12" t="n">
        <x:v>4</x:v>
      </x:c>
      <x:c r="BL35" s="12" t="n">
        <x:v>7</x:v>
      </x:c>
      <x:c r="BM35" s="12" t="n">
        <x:v>7</x:v>
      </x:c>
      <x:c r="BN35" s="12" t="n">
        <x:v>0</x:v>
      </x:c>
      <x:c r="BO35" s="12" t="n">
        <x:v>10</x:v>
      </x:c>
      <x:c r="BP35" s="12" t="n">
        <x:v>6</x:v>
      </x:c>
      <x:c r="BQ35" s="12" t="n">
        <x:v>2</x:v>
      </x:c>
      <x:c r="BR35" s="12" t="n">
        <x:v>8</x:v>
      </x:c>
      <x:c r="BS35" s="12" t="n">
        <x:v>5</x:v>
      </x:c>
      <x:c r="BT35" s="12" t="n">
        <x:v>1</x:v>
      </x:c>
      <x:c r="BU35" s="12" t="n">
        <x:v>5</x:v>
      </x:c>
      <x:c r="BV35" s="12" t="n">
        <x:v>5</x:v>
      </x:c>
      <x:c r="BW35" s="12" t="str">
        <x:v>NA</x:v>
      </x:c>
      <x:c r="BX35" s="12" t="n">
        <x:v>9</x:v>
      </x:c>
      <x:c r="BY35" s="12" t="n">
        <x:v>10</x:v>
      </x:c>
      <x:c r="BZ35" s="12" t="n">
        <x:v>10</x:v>
      </x:c>
      <x:c r="CA35" s="12" t="n">
        <x:v>10</x:v>
      </x:c>
      <x:c r="CB35" s="12" t="n">
        <x:v>7</x:v>
      </x:c>
      <x:c r="CC35" s="12" t="n">
        <x:v>10</x:v>
      </x:c>
      <x:c r="CD35" s="12" t="n">
        <x:v>10</x:v>
      </x:c>
      <x:c r="CE35" s="12" t="n">
        <x:v>0</x:v>
      </x:c>
      <x:c r="CF35" s="12" t="n">
        <x:v>5</x:v>
      </x:c>
      <x:c r="CG35" s="12" t="n">
        <x:v>5</x:v>
      </x:c>
      <x:c r="CH35" s="12" t="n">
        <x:v>1</x:v>
      </x:c>
      <x:c r="CI35" s="12" t="n">
        <x:v>1</x:v>
      </x:c>
      <x:c r="CJ35" s="12" t="n">
        <x:v>10</x:v>
      </x:c>
      <x:c r="CK35" s="12" t="n">
        <x:v>9</x:v>
      </x:c>
      <x:c r="CL35" s="12" t="n">
        <x:v>7</x:v>
      </x:c>
      <x:c r="CM35" s="12" t="n">
        <x:v>1</x:v>
      </x:c>
      <x:c r="CN35" s="12" t="n">
        <x:v>10</x:v>
      </x:c>
      <x:c r="CO35" s="12" t="n">
        <x:v>0</x:v>
      </x:c>
      <x:c r="CP35" s="12" t="n">
        <x:v>0</x:v>
      </x:c>
      <x:c r="CQ35" s="12" t="n">
        <x:v>10</x:v>
      </x:c>
      <x:c r="CR35" s="12" t="n">
        <x:v>10</x:v>
      </x:c>
      <x:c r="CS35" s="12" t="n">
        <x:v>0</x:v>
      </x:c>
      <x:c r="CT35" s="12" t="n">
        <x:v>4</x:v>
      </x:c>
    </x:row>
    <x:row r="36" ht="22" customHeight="1">
      <x:c r="A36" s="13" t="str">
        <x:v>Darlington</x:v>
      </x:c>
      <x:c r="B36" s="13" t="n">
        <x:v>539</x:v>
      </x:c>
      <x:c r="C36" s="13" t="n">
        <x:v>95</x:v>
      </x:c>
      <x:c r="D36" s="14" t="n">
        <x:v>1</x:v>
      </x:c>
      <x:c r="E36" s="14" t="n">
        <x:v>4</x:v>
      </x:c>
      <x:c r="F36" s="14" t="n">
        <x:v>8</x:v>
      </x:c>
      <x:c r="G36" s="14" t="n">
        <x:v>6</x:v>
      </x:c>
      <x:c r="H36" s="14" t="n">
        <x:v>10</x:v>
      </x:c>
      <x:c r="I36" s="14" t="n">
        <x:v>9</x:v>
      </x:c>
      <x:c r="J36" s="14" t="n">
        <x:v>7</x:v>
      </x:c>
      <x:c r="K36" s="14" t="n">
        <x:v>6</x:v>
      </x:c>
      <x:c r="L36" s="14" t="n">
        <x:v>10</x:v>
      </x:c>
      <x:c r="M36" s="14" t="n">
        <x:v>0</x:v>
      </x:c>
      <x:c r="N36" s="14" t="n">
        <x:v>0</x:v>
      </x:c>
      <x:c r="O36" s="14" t="n">
        <x:v>0</x:v>
      </x:c>
      <x:c r="P36" s="14" t="n">
        <x:v>10</x:v>
      </x:c>
      <x:c r="Q36" s="14" t="n">
        <x:v>5</x:v>
      </x:c>
      <x:c r="R36" s="14" t="n">
        <x:v>7</x:v>
      </x:c>
      <x:c r="S36" s="14" t="n">
        <x:v>1</x:v>
      </x:c>
      <x:c r="T36" s="14" t="n">
        <x:v>5</x:v>
      </x:c>
      <x:c r="U36" s="14" t="n">
        <x:v>8</x:v>
      </x:c>
      <x:c r="V36" s="14" t="n">
        <x:v>9</x:v>
      </x:c>
      <x:c r="W36" s="14" t="n">
        <x:v>10</x:v>
      </x:c>
      <x:c r="X36" s="14" t="n">
        <x:v>2</x:v>
      </x:c>
      <x:c r="Y36" s="14" t="n">
        <x:v>10</x:v>
      </x:c>
      <x:c r="Z36" s="14" t="n">
        <x:v>1</x:v>
      </x:c>
      <x:c r="AA36" s="14" t="n">
        <x:v>1</x:v>
      </x:c>
      <x:c r="AB36" s="14" t="n">
        <x:v>1</x:v>
      </x:c>
      <x:c r="AC36" s="14" t="n">
        <x:v>10</x:v>
      </x:c>
      <x:c r="AD36" s="14" t="n">
        <x:v>10</x:v>
      </x:c>
      <x:c r="AE36" s="14" t="n">
        <x:v>10</x:v>
      </x:c>
      <x:c r="AF36" s="14" t="n">
        <x:v>9</x:v>
      </x:c>
      <x:c r="AG36" s="14" t="n">
        <x:v>4</x:v>
      </x:c>
      <x:c r="AH36" s="14" t="n">
        <x:v>7</x:v>
      </x:c>
      <x:c r="AI36" s="14" t="n">
        <x:v>7</x:v>
      </x:c>
      <x:c r="AJ36" s="14" t="n">
        <x:v>9</x:v>
      </x:c>
      <x:c r="AK36" s="14" t="n">
        <x:v>7</x:v>
      </x:c>
      <x:c r="AL36" s="14" t="n">
        <x:v>9</x:v>
      </x:c>
      <x:c r="AM36" s="14" t="n">
        <x:v>7</x:v>
      </x:c>
      <x:c r="AN36" s="14" t="n">
        <x:v>1</x:v>
      </x:c>
      <x:c r="AO36" s="14" t="n">
        <x:v>9</x:v>
      </x:c>
      <x:c r="AP36" s="14" t="n">
        <x:v>1</x:v>
      </x:c>
      <x:c r="AQ36" s="14" t="n">
        <x:v>2</x:v>
      </x:c>
      <x:c r="AR36" s="14" t="n">
        <x:v>2</x:v>
      </x:c>
      <x:c r="AS36" s="14" t="n">
        <x:v>10</x:v>
      </x:c>
      <x:c r="AT36" s="14" t="n">
        <x:v>10</x:v>
      </x:c>
      <x:c r="AU36" s="14" t="n">
        <x:v>0</x:v>
      </x:c>
      <x:c r="AV36" s="14" t="n">
        <x:v>6</x:v>
      </x:c>
      <x:c r="AW36" s="14" t="n">
        <x:v>10</x:v>
      </x:c>
      <x:c r="AX36" s="14" t="n">
        <x:v>2</x:v>
      </x:c>
      <x:c r="AY36" s="14" t="n">
        <x:v>8</x:v>
      </x:c>
      <x:c r="AZ36" s="14" t="n">
        <x:v>2</x:v>
      </x:c>
      <x:c r="BA36" s="14" t="n">
        <x:v>4</x:v>
      </x:c>
      <x:c r="BB36" s="14" t="n">
        <x:v>6</x:v>
      </x:c>
      <x:c r="BC36" s="14" t="n">
        <x:v>6</x:v>
      </x:c>
      <x:c r="BD36" s="14" t="n">
        <x:v>2</x:v>
      </x:c>
      <x:c r="BE36" s="14" t="n">
        <x:v>8</x:v>
      </x:c>
      <x:c r="BF36" s="14" t="n">
        <x:v>3</x:v>
      </x:c>
      <x:c r="BG36" s="14" t="n">
        <x:v>5</x:v>
      </x:c>
      <x:c r="BH36" s="14" t="n">
        <x:v>9</x:v>
      </x:c>
      <x:c r="BI36" s="14" t="n">
        <x:v>6</x:v>
      </x:c>
      <x:c r="BJ36" s="14" t="n">
        <x:v>5</x:v>
      </x:c>
      <x:c r="BK36" s="14" t="n">
        <x:v>2</x:v>
      </x:c>
      <x:c r="BL36" s="14" t="n">
        <x:v>3</x:v>
      </x:c>
      <x:c r="BM36" s="14" t="n">
        <x:v>1</x:v>
      </x:c>
      <x:c r="BN36" s="14" t="n">
        <x:v>0</x:v>
      </x:c>
      <x:c r="BO36" s="14" t="n">
        <x:v>10</x:v>
      </x:c>
      <x:c r="BP36" s="14" t="n">
        <x:v>4</x:v>
      </x:c>
      <x:c r="BQ36" s="14" t="n">
        <x:v>7</x:v>
      </x:c>
      <x:c r="BR36" s="14" t="n">
        <x:v>7</x:v>
      </x:c>
      <x:c r="BS36" s="14" t="n">
        <x:v>2</x:v>
      </x:c>
      <x:c r="BT36" s="14" t="n">
        <x:v>7</x:v>
      </x:c>
      <x:c r="BU36" s="14" t="n">
        <x:v>8</x:v>
      </x:c>
      <x:c r="BV36" s="14" t="str">
        <x:v>NA</x:v>
      </x:c>
      <x:c r="BW36" s="14" t="n">
        <x:v>5</x:v>
      </x:c>
      <x:c r="BX36" s="14" t="n">
        <x:v>6</x:v>
      </x:c>
      <x:c r="BY36" s="14" t="n">
        <x:v>10</x:v>
      </x:c>
      <x:c r="BZ36" s="14" t="n">
        <x:v>10</x:v>
      </x:c>
      <x:c r="CA36" s="14" t="n">
        <x:v>10</x:v>
      </x:c>
      <x:c r="CB36" s="14" t="n">
        <x:v>10</x:v>
      </x:c>
      <x:c r="CC36" s="14" t="n">
        <x:v>10</x:v>
      </x:c>
      <x:c r="CD36" s="14" t="n">
        <x:v>10</x:v>
      </x:c>
      <x:c r="CE36" s="14" t="n">
        <x:v>10</x:v>
      </x:c>
      <x:c r="CF36" s="14" t="n">
        <x:v>7</x:v>
      </x:c>
      <x:c r="CG36" s="14" t="n">
        <x:v>10</x:v>
      </x:c>
      <x:c r="CH36" s="14" t="n">
        <x:v>1</x:v>
      </x:c>
      <x:c r="CI36" s="14" t="n">
        <x:v>6</x:v>
      </x:c>
      <x:c r="CJ36" s="14" t="n">
        <x:v>10</x:v>
      </x:c>
      <x:c r="CK36" s="14" t="n">
        <x:v>4</x:v>
      </x:c>
      <x:c r="CL36" s="14" t="n">
        <x:v>1</x:v>
      </x:c>
      <x:c r="CM36" s="14" t="n">
        <x:v>1</x:v>
      </x:c>
      <x:c r="CN36" s="14" t="n">
        <x:v>10</x:v>
      </x:c>
      <x:c r="CO36" s="14" t="n">
        <x:v>0</x:v>
      </x:c>
      <x:c r="CP36" s="14" t="n">
        <x:v>0</x:v>
      </x:c>
      <x:c r="CQ36" s="14" t="n">
        <x:v>10</x:v>
      </x:c>
      <x:c r="CR36" s="14" t="n">
        <x:v>10</x:v>
      </x:c>
      <x:c r="CS36" s="14" t="n">
        <x:v>0</x:v>
      </x:c>
      <x:c r="CT36" s="14" t="n">
        <x:v>0</x:v>
      </x:c>
    </x:row>
    <x:row r="37" ht="22" customHeight="1">
      <x:c r="A37" s="2" t="str">
        <x:v>Derby</x:v>
      </x:c>
      <x:c r="B37" s="2" t="n">
        <x:v>541</x:v>
      </x:c>
      <x:c r="C37" s="2" t="n">
        <x:v>95</x:v>
      </x:c>
      <x:c r="D37" s="12" t="n">
        <x:v>1</x:v>
      </x:c>
      <x:c r="E37" s="12" t="n">
        <x:v>3</x:v>
      </x:c>
      <x:c r="F37" s="12" t="n">
        <x:v>2</x:v>
      </x:c>
      <x:c r="G37" s="12" t="n">
        <x:v>5</x:v>
      </x:c>
      <x:c r="H37" s="12" t="n">
        <x:v>7</x:v>
      </x:c>
      <x:c r="I37" s="12" t="n">
        <x:v>7</x:v>
      </x:c>
      <x:c r="J37" s="12" t="n">
        <x:v>5</x:v>
      </x:c>
      <x:c r="K37" s="12" t="n">
        <x:v>5</x:v>
      </x:c>
      <x:c r="L37" s="12" t="n">
        <x:v>10</x:v>
      </x:c>
      <x:c r="M37" s="12" t="n">
        <x:v>0</x:v>
      </x:c>
      <x:c r="N37" s="12" t="n">
        <x:v>10</x:v>
      </x:c>
      <x:c r="O37" s="12" t="n">
        <x:v>0</x:v>
      </x:c>
      <x:c r="P37" s="12" t="n">
        <x:v>10</x:v>
      </x:c>
      <x:c r="Q37" s="12" t="n">
        <x:v>3</x:v>
      </x:c>
      <x:c r="R37" s="12" t="n">
        <x:v>2</x:v>
      </x:c>
      <x:c r="S37" s="12" t="n">
        <x:v>2</x:v>
      </x:c>
      <x:c r="T37" s="12" t="n">
        <x:v>1</x:v>
      </x:c>
      <x:c r="U37" s="12" t="n">
        <x:v>4</x:v>
      </x:c>
      <x:c r="V37" s="12" t="n">
        <x:v>4</x:v>
      </x:c>
      <x:c r="W37" s="12" t="n">
        <x:v>3</x:v>
      </x:c>
      <x:c r="X37" s="12" t="n">
        <x:v>2</x:v>
      </x:c>
      <x:c r="Y37" s="12" t="n">
        <x:v>9</x:v>
      </x:c>
      <x:c r="Z37" s="12" t="n">
        <x:v>6</x:v>
      </x:c>
      <x:c r="AA37" s="12" t="n">
        <x:v>7</x:v>
      </x:c>
      <x:c r="AB37" s="12" t="n">
        <x:v>3</x:v>
      </x:c>
      <x:c r="AC37" s="12" t="n">
        <x:v>10</x:v>
      </x:c>
      <x:c r="AD37" s="12" t="n">
        <x:v>10</x:v>
      </x:c>
      <x:c r="AE37" s="12" t="n">
        <x:v>10</x:v>
      </x:c>
      <x:c r="AF37" s="12" t="n">
        <x:v>1</x:v>
      </x:c>
      <x:c r="AG37" s="12" t="n">
        <x:v>3</x:v>
      </x:c>
      <x:c r="AH37" s="12" t="n">
        <x:v>10</x:v>
      </x:c>
      <x:c r="AI37" s="12" t="n">
        <x:v>3</x:v>
      </x:c>
      <x:c r="AJ37" s="12" t="n">
        <x:v>4</x:v>
      </x:c>
      <x:c r="AK37" s="12" t="n">
        <x:v>3</x:v>
      </x:c>
      <x:c r="AL37" s="12" t="n">
        <x:v>7</x:v>
      </x:c>
      <x:c r="AM37" s="12" t="n">
        <x:v>4</x:v>
      </x:c>
      <x:c r="AN37" s="12" t="n">
        <x:v>10</x:v>
      </x:c>
      <x:c r="AO37" s="12" t="n">
        <x:v>5</x:v>
      </x:c>
      <x:c r="AP37" s="12" t="n">
        <x:v>3</x:v>
      </x:c>
      <x:c r="AQ37" s="12" t="n">
        <x:v>5</x:v>
      </x:c>
      <x:c r="AR37" s="12" t="n">
        <x:v>4</x:v>
      </x:c>
      <x:c r="AS37" s="12" t="n">
        <x:v>10</x:v>
      </x:c>
      <x:c r="AT37" s="12" t="n">
        <x:v>10</x:v>
      </x:c>
      <x:c r="AU37" s="12" t="n">
        <x:v>0</x:v>
      </x:c>
      <x:c r="AV37" s="12" t="n">
        <x:v>9</x:v>
      </x:c>
      <x:c r="AW37" s="12" t="n">
        <x:v>10</x:v>
      </x:c>
      <x:c r="AX37" s="12" t="n">
        <x:v>3</x:v>
      </x:c>
      <x:c r="AY37" s="12" t="n">
        <x:v>3</x:v>
      </x:c>
      <x:c r="AZ37" s="12" t="n">
        <x:v>5</x:v>
      </x:c>
      <x:c r="BA37" s="12" t="n">
        <x:v>4</x:v>
      </x:c>
      <x:c r="BB37" s="12" t="n">
        <x:v>4</x:v>
      </x:c>
      <x:c r="BC37" s="12" t="n">
        <x:v>4</x:v>
      </x:c>
      <x:c r="BD37" s="12" t="n">
        <x:v>7</x:v>
      </x:c>
      <x:c r="BE37" s="12" t="n">
        <x:v>5</x:v>
      </x:c>
      <x:c r="BF37" s="12" t="n">
        <x:v>2</x:v>
      </x:c>
      <x:c r="BG37" s="12" t="n">
        <x:v>2</x:v>
      </x:c>
      <x:c r="BH37" s="12" t="n">
        <x:v>1</x:v>
      </x:c>
      <x:c r="BI37" s="12" t="n">
        <x:v>6</x:v>
      </x:c>
      <x:c r="BJ37" s="12" t="n">
        <x:v>5</x:v>
      </x:c>
      <x:c r="BK37" s="12" t="n">
        <x:v>9</x:v>
      </x:c>
      <x:c r="BL37" s="12" t="n">
        <x:v>5</x:v>
      </x:c>
      <x:c r="BM37" s="12" t="n">
        <x:v>2</x:v>
      </x:c>
      <x:c r="BN37" s="12" t="n">
        <x:v>10</x:v>
      </x:c>
      <x:c r="BO37" s="12" t="n">
        <x:v>10</x:v>
      </x:c>
      <x:c r="BP37" s="12" t="n">
        <x:v>8</x:v>
      </x:c>
      <x:c r="BQ37" s="12" t="n">
        <x:v>5</x:v>
      </x:c>
      <x:c r="BR37" s="12" t="str">
        <x:v>NA</x:v>
      </x:c>
      <x:c r="BS37" s="12" t="n">
        <x:v>8</x:v>
      </x:c>
      <x:c r="BT37" s="12" t="n">
        <x:v>2</x:v>
      </x:c>
      <x:c r="BU37" s="12" t="n">
        <x:v>10</x:v>
      </x:c>
      <x:c r="BV37" s="12" t="n">
        <x:v>9</x:v>
      </x:c>
      <x:c r="BW37" s="12" t="n">
        <x:v>5</x:v>
      </x:c>
      <x:c r="BX37" s="12" t="n">
        <x:v>5</x:v>
      </x:c>
      <x:c r="BY37" s="12" t="n">
        <x:v>10</x:v>
      </x:c>
      <x:c r="BZ37" s="12" t="n">
        <x:v>10</x:v>
      </x:c>
      <x:c r="CA37" s="12" t="n">
        <x:v>10</x:v>
      </x:c>
      <x:c r="CB37" s="12" t="n">
        <x:v>8</x:v>
      </x:c>
      <x:c r="CC37" s="12" t="n">
        <x:v>10</x:v>
      </x:c>
      <x:c r="CD37" s="12" t="n">
        <x:v>10</x:v>
      </x:c>
      <x:c r="CE37" s="12" t="n">
        <x:v>10</x:v>
      </x:c>
      <x:c r="CF37" s="12" t="n">
        <x:v>8</x:v>
      </x:c>
      <x:c r="CG37" s="12" t="n">
        <x:v>10</x:v>
      </x:c>
      <x:c r="CH37" s="12" t="n">
        <x:v>6</x:v>
      </x:c>
      <x:c r="CI37" s="12" t="n">
        <x:v>6</x:v>
      </x:c>
      <x:c r="CJ37" s="12" t="n">
        <x:v>10</x:v>
      </x:c>
      <x:c r="CK37" s="12" t="n">
        <x:v>6</x:v>
      </x:c>
      <x:c r="CL37" s="12" t="n">
        <x:v>4</x:v>
      </x:c>
      <x:c r="CM37" s="12" t="n">
        <x:v>2</x:v>
      </x:c>
      <x:c r="CN37" s="12" t="n">
        <x:v>10</x:v>
      </x:c>
      <x:c r="CO37" s="12" t="n">
        <x:v>0</x:v>
      </x:c>
      <x:c r="CP37" s="12" t="n">
        <x:v>0</x:v>
      </x:c>
      <x:c r="CQ37" s="12" t="n">
        <x:v>10</x:v>
      </x:c>
      <x:c r="CR37" s="12" t="n">
        <x:v>10</x:v>
      </x:c>
      <x:c r="CS37" s="12" t="n">
        <x:v>9</x:v>
      </x:c>
      <x:c r="CT37" s="12" t="n">
        <x:v>1</x:v>
      </x:c>
    </x:row>
    <x:row r="38" ht="22" customHeight="1">
      <x:c r="A38" s="13" t="str">
        <x:v>Derbyshire</x:v>
      </x:c>
      <x:c r="B38" s="13" t="n">
        <x:v>619</x:v>
      </x:c>
      <x:c r="C38" s="13" t="n">
        <x:v>95</x:v>
      </x:c>
      <x:c r="D38" s="14" t="n">
        <x:v>9</x:v>
      </x:c>
      <x:c r="E38" s="14" t="n">
        <x:v>9</x:v>
      </x:c>
      <x:c r="F38" s="14" t="n">
        <x:v>8</x:v>
      </x:c>
      <x:c r="G38" s="14" t="n">
        <x:v>8</x:v>
      </x:c>
      <x:c r="H38" s="14" t="n">
        <x:v>9</x:v>
      </x:c>
      <x:c r="I38" s="14" t="n">
        <x:v>5</x:v>
      </x:c>
      <x:c r="J38" s="14" t="n">
        <x:v>7</x:v>
      </x:c>
      <x:c r="K38" s="14" t="n">
        <x:v>4</x:v>
      </x:c>
      <x:c r="L38" s="14" t="n">
        <x:v>10</x:v>
      </x:c>
      <x:c r="M38" s="14" t="n">
        <x:v>10</x:v>
      </x:c>
      <x:c r="N38" s="14" t="n">
        <x:v>0</x:v>
      </x:c>
      <x:c r="O38" s="14" t="n">
        <x:v>0</x:v>
      </x:c>
      <x:c r="P38" s="14" t="n">
        <x:v>0</x:v>
      </x:c>
      <x:c r="Q38" s="14" t="n">
        <x:v>8</x:v>
      </x:c>
      <x:c r="R38" s="14" t="n">
        <x:v>3</x:v>
      </x:c>
      <x:c r="S38" s="14" t="n">
        <x:v>1</x:v>
      </x:c>
      <x:c r="T38" s="14" t="n">
        <x:v>5</x:v>
      </x:c>
      <x:c r="U38" s="14" t="n">
        <x:v>10</x:v>
      </x:c>
      <x:c r="V38" s="14" t="n">
        <x:v>9</x:v>
      </x:c>
      <x:c r="W38" s="14" t="n">
        <x:v>9</x:v>
      </x:c>
      <x:c r="X38" s="14" t="n">
        <x:v>4</x:v>
      </x:c>
      <x:c r="Y38" s="14" t="n">
        <x:v>6</x:v>
      </x:c>
      <x:c r="Z38" s="14" t="n">
        <x:v>8</x:v>
      </x:c>
      <x:c r="AA38" s="14" t="n">
        <x:v>8</x:v>
      </x:c>
      <x:c r="AB38" s="14" t="n">
        <x:v>5</x:v>
      </x:c>
      <x:c r="AC38" s="14" t="n">
        <x:v>0</x:v>
      </x:c>
      <x:c r="AD38" s="14" t="n">
        <x:v>10</x:v>
      </x:c>
      <x:c r="AE38" s="14" t="n">
        <x:v>10</x:v>
      </x:c>
      <x:c r="AF38" s="14" t="n">
        <x:v>1</x:v>
      </x:c>
      <x:c r="AG38" s="14" t="n">
        <x:v>5</x:v>
      </x:c>
      <x:c r="AH38" s="14" t="n">
        <x:v>4</x:v>
      </x:c>
      <x:c r="AI38" s="14" t="n">
        <x:v>10</x:v>
      </x:c>
      <x:c r="AJ38" s="14" t="n">
        <x:v>8</x:v>
      </x:c>
      <x:c r="AK38" s="14" t="n">
        <x:v>9</x:v>
      </x:c>
      <x:c r="AL38" s="14" t="n">
        <x:v>9</x:v>
      </x:c>
      <x:c r="AM38" s="14" t="n">
        <x:v>7</x:v>
      </x:c>
      <x:c r="AN38" s="14" t="n">
        <x:v>7</x:v>
      </x:c>
      <x:c r="AO38" s="14" t="n">
        <x:v>2</x:v>
      </x:c>
      <x:c r="AP38" s="14" t="n">
        <x:v>8</x:v>
      </x:c>
      <x:c r="AQ38" s="14" t="n">
        <x:v>5</x:v>
      </x:c>
      <x:c r="AR38" s="14" t="n">
        <x:v>6</x:v>
      </x:c>
      <x:c r="AS38" s="14" t="n">
        <x:v>10</x:v>
      </x:c>
      <x:c r="AT38" s="14" t="n">
        <x:v>0</x:v>
      </x:c>
      <x:c r="AU38" s="14" t="n">
        <x:v>0</x:v>
      </x:c>
      <x:c r="AV38" s="14" t="n">
        <x:v>9</x:v>
      </x:c>
      <x:c r="AW38" s="14" t="n">
        <x:v>10</x:v>
      </x:c>
      <x:c r="AX38" s="14" t="n">
        <x:v>6</x:v>
      </x:c>
      <x:c r="AY38" s="14" t="n">
        <x:v>9</x:v>
      </x:c>
      <x:c r="AZ38" s="14" t="n">
        <x:v>6</x:v>
      </x:c>
      <x:c r="BA38" s="14" t="n">
        <x:v>8</x:v>
      </x:c>
      <x:c r="BB38" s="14" t="n">
        <x:v>5</x:v>
      </x:c>
      <x:c r="BC38" s="14" t="n">
        <x:v>6</x:v>
      </x:c>
      <x:c r="BD38" s="14" t="n">
        <x:v>4</x:v>
      </x:c>
      <x:c r="BE38" s="14" t="n">
        <x:v>1</x:v>
      </x:c>
      <x:c r="BF38" s="14" t="n">
        <x:v>5</x:v>
      </x:c>
      <x:c r="BG38" s="14" t="n">
        <x:v>4</x:v>
      </x:c>
      <x:c r="BH38" s="14" t="n">
        <x:v>7</x:v>
      </x:c>
      <x:c r="BI38" s="14" t="n">
        <x:v>4</x:v>
      </x:c>
      <x:c r="BJ38" s="14" t="n">
        <x:v>8</x:v>
      </x:c>
      <x:c r="BK38" s="14" t="n">
        <x:v>7</x:v>
      </x:c>
      <x:c r="BL38" s="14" t="n">
        <x:v>7</x:v>
      </x:c>
      <x:c r="BM38" s="14" t="n">
        <x:v>2</x:v>
      </x:c>
      <x:c r="BN38" s="14" t="n">
        <x:v>10</x:v>
      </x:c>
      <x:c r="BO38" s="14" t="n">
        <x:v>10</x:v>
      </x:c>
      <x:c r="BP38" s="14" t="n">
        <x:v>2</x:v>
      </x:c>
      <x:c r="BQ38" s="14" t="n">
        <x:v>4</x:v>
      </x:c>
      <x:c r="BR38" s="14" t="n">
        <x:v>7</x:v>
      </x:c>
      <x:c r="BS38" s="14" t="n">
        <x:v>3</x:v>
      </x:c>
      <x:c r="BT38" s="14" t="n">
        <x:v>3</x:v>
      </x:c>
      <x:c r="BU38" s="14" t="n">
        <x:v>8</x:v>
      </x:c>
      <x:c r="BV38" s="14" t="n">
        <x:v>10</x:v>
      </x:c>
      <x:c r="BW38" s="14" t="n">
        <x:v>10</x:v>
      </x:c>
      <x:c r="BX38" s="14" t="n">
        <x:v>6</x:v>
      </x:c>
      <x:c r="BY38" s="14" t="n">
        <x:v>0</x:v>
      </x:c>
      <x:c r="BZ38" s="14" t="n">
        <x:v>10</x:v>
      </x:c>
      <x:c r="CA38" s="14" t="n">
        <x:v>10</x:v>
      </x:c>
      <x:c r="CB38" s="14" t="n">
        <x:v>10</x:v>
      </x:c>
      <x:c r="CC38" s="14" t="n">
        <x:v>10</x:v>
      </x:c>
      <x:c r="CD38" s="14" t="n">
        <x:v>10</x:v>
      </x:c>
      <x:c r="CE38" s="14" t="n">
        <x:v>10</x:v>
      </x:c>
      <x:c r="CF38" s="14" t="n">
        <x:v>8</x:v>
      </x:c>
      <x:c r="CG38" s="14" t="n">
        <x:v>10</x:v>
      </x:c>
      <x:c r="CH38" s="14" t="n">
        <x:v>6</x:v>
      </x:c>
      <x:c r="CI38" s="14" t="n">
        <x:v>6</x:v>
      </x:c>
      <x:c r="CJ38" s="14" t="n">
        <x:v>10</x:v>
      </x:c>
      <x:c r="CK38" s="14" t="n">
        <x:v>6</x:v>
      </x:c>
      <x:c r="CL38" s="14" t="n">
        <x:v>5</x:v>
      </x:c>
      <x:c r="CM38" s="14" t="n">
        <x:v>1</x:v>
      </x:c>
      <x:c r="CN38" s="14" t="n">
        <x:v>10</x:v>
      </x:c>
      <x:c r="CO38" s="14" t="n">
        <x:v>10</x:v>
      </x:c>
      <x:c r="CP38" s="14" t="n">
        <x:v>10</x:v>
      </x:c>
      <x:c r="CQ38" s="14" t="n">
        <x:v>10</x:v>
      </x:c>
      <x:c r="CR38" s="14" t="n">
        <x:v>10</x:v>
      </x:c>
      <x:c r="CS38" s="14" t="n">
        <x:v>9</x:v>
      </x:c>
      <x:c r="CT38" s="14" t="n">
        <x:v>1</x:v>
      </x:c>
    </x:row>
    <x:row r="39" ht="22" customHeight="1">
      <x:c r="A39" s="2" t="str">
        <x:v>Devon</x:v>
      </x:c>
      <x:c r="B39" s="2" t="n">
        <x:v>631</x:v>
      </x:c>
      <x:c r="C39" s="2" t="n">
        <x:v>95</x:v>
      </x:c>
      <x:c r="D39" s="12" t="n">
        <x:v>9</x:v>
      </x:c>
      <x:c r="E39" s="12" t="n">
        <x:v>10</x:v>
      </x:c>
      <x:c r="F39" s="12" t="n">
        <x:v>10</x:v>
      </x:c>
      <x:c r="G39" s="12" t="n">
        <x:v>7</x:v>
      </x:c>
      <x:c r="H39" s="12" t="n">
        <x:v>4</x:v>
      </x:c>
      <x:c r="I39" s="12" t="n">
        <x:v>2</x:v>
      </x:c>
      <x:c r="J39" s="12" t="n">
        <x:v>7</x:v>
      </x:c>
      <x:c r="K39" s="12" t="n">
        <x:v>9</x:v>
      </x:c>
      <x:c r="L39" s="12" t="n">
        <x:v>10</x:v>
      </x:c>
      <x:c r="M39" s="12" t="n">
        <x:v>10</x:v>
      </x:c>
      <x:c r="N39" s="12" t="n">
        <x:v>10</x:v>
      </x:c>
      <x:c r="O39" s="12" t="n">
        <x:v>10</x:v>
      </x:c>
      <x:c r="P39" s="12" t="n">
        <x:v>10</x:v>
      </x:c>
      <x:c r="Q39" s="12" t="n">
        <x:v>7</x:v>
      </x:c>
      <x:c r="R39" s="12" t="n">
        <x:v>2</x:v>
      </x:c>
      <x:c r="S39" s="12" t="n">
        <x:v>2</x:v>
      </x:c>
      <x:c r="T39" s="12" t="n">
        <x:v>4</x:v>
      </x:c>
      <x:c r="U39" s="12" t="n">
        <x:v>7</x:v>
      </x:c>
      <x:c r="V39" s="12" t="n">
        <x:v>8</x:v>
      </x:c>
      <x:c r="W39" s="12" t="n">
        <x:v>7</x:v>
      </x:c>
      <x:c r="X39" s="12" t="n">
        <x:v>7</x:v>
      </x:c>
      <x:c r="Y39" s="12" t="n">
        <x:v>8</x:v>
      </x:c>
      <x:c r="Z39" s="12" t="n">
        <x:v>4</x:v>
      </x:c>
      <x:c r="AA39" s="12" t="n">
        <x:v>2</x:v>
      </x:c>
      <x:c r="AB39" s="12" t="n">
        <x:v>7</x:v>
      </x:c>
      <x:c r="AC39" s="12" t="n">
        <x:v>10</x:v>
      </x:c>
      <x:c r="AD39" s="12" t="n">
        <x:v>10</x:v>
      </x:c>
      <x:c r="AE39" s="12" t="n">
        <x:v>10</x:v>
      </x:c>
      <x:c r="AF39" s="12" t="n">
        <x:v>7</x:v>
      </x:c>
      <x:c r="AG39" s="12" t="n">
        <x:v>3</x:v>
      </x:c>
      <x:c r="AH39" s="12" t="n">
        <x:v>1</x:v>
      </x:c>
      <x:c r="AI39" s="12" t="n">
        <x:v>9</x:v>
      </x:c>
      <x:c r="AJ39" s="12" t="n">
        <x:v>4</x:v>
      </x:c>
      <x:c r="AK39" s="12" t="n">
        <x:v>6</x:v>
      </x:c>
      <x:c r="AL39" s="12" t="n">
        <x:v>10</x:v>
      </x:c>
      <x:c r="AM39" s="12" t="n">
        <x:v>9</x:v>
      </x:c>
      <x:c r="AN39" s="12" t="n">
        <x:v>2</x:v>
      </x:c>
      <x:c r="AO39" s="12" t="n">
        <x:v>5</x:v>
      </x:c>
      <x:c r="AP39" s="12" t="n">
        <x:v>6</x:v>
      </x:c>
      <x:c r="AQ39" s="12" t="n">
        <x:v>8</x:v>
      </x:c>
      <x:c r="AR39" s="12" t="n">
        <x:v>6</x:v>
      </x:c>
      <x:c r="AS39" s="12" t="n">
        <x:v>10</x:v>
      </x:c>
      <x:c r="AT39" s="12" t="n">
        <x:v>10</x:v>
      </x:c>
      <x:c r="AU39" s="12" t="n">
        <x:v>0</x:v>
      </x:c>
      <x:c r="AV39" s="12" t="n">
        <x:v>7</x:v>
      </x:c>
      <x:c r="AW39" s="12" t="n">
        <x:v>10</x:v>
      </x:c>
      <x:c r="AX39" s="12" t="n">
        <x:v>5</x:v>
      </x:c>
      <x:c r="AY39" s="12" t="n">
        <x:v>5</x:v>
      </x:c>
      <x:c r="AZ39" s="12" t="n">
        <x:v>4</x:v>
      </x:c>
      <x:c r="BA39" s="12" t="n">
        <x:v>7</x:v>
      </x:c>
      <x:c r="BB39" s="12" t="n">
        <x:v>9</x:v>
      </x:c>
      <x:c r="BC39" s="12" t="n">
        <x:v>5</x:v>
      </x:c>
      <x:c r="BD39" s="12" t="n">
        <x:v>4</x:v>
      </x:c>
      <x:c r="BE39" s="12" t="n">
        <x:v>1</x:v>
      </x:c>
      <x:c r="BF39" s="12" t="n">
        <x:v>6</x:v>
      </x:c>
      <x:c r="BG39" s="12" t="n">
        <x:v>7</x:v>
      </x:c>
      <x:c r="BH39" s="12" t="n">
        <x:v>3</x:v>
      </x:c>
      <x:c r="BI39" s="12" t="n">
        <x:v>5</x:v>
      </x:c>
      <x:c r="BJ39" s="12" t="n">
        <x:v>4</x:v>
      </x:c>
      <x:c r="BK39" s="12" t="n">
        <x:v>4</x:v>
      </x:c>
      <x:c r="BL39" s="12" t="n">
        <x:v>6</x:v>
      </x:c>
      <x:c r="BM39" s="12" t="n">
        <x:v>5</x:v>
      </x:c>
      <x:c r="BN39" s="12" t="n">
        <x:v>10</x:v>
      </x:c>
      <x:c r="BO39" s="12" t="n">
        <x:v>10</x:v>
      </x:c>
      <x:c r="BP39" s="12" t="n">
        <x:v>2</x:v>
      </x:c>
      <x:c r="BQ39" s="12" t="n">
        <x:v>6</x:v>
      </x:c>
      <x:c r="BR39" s="12" t="n">
        <x:v>9</x:v>
      </x:c>
      <x:c r="BS39" s="12" t="n">
        <x:v>1</x:v>
      </x:c>
      <x:c r="BT39" s="12" t="n">
        <x:v>2</x:v>
      </x:c>
      <x:c r="BU39" s="12" t="n">
        <x:v>2</x:v>
      </x:c>
      <x:c r="BV39" s="12" t="n">
        <x:v>10</x:v>
      </x:c>
      <x:c r="BW39" s="12" t="n">
        <x:v>4</x:v>
      </x:c>
      <x:c r="BX39" s="12" t="n">
        <x:v>1</x:v>
      </x:c>
      <x:c r="BY39" s="12" t="n">
        <x:v>10</x:v>
      </x:c>
      <x:c r="BZ39" s="12" t="n">
        <x:v>10</x:v>
      </x:c>
      <x:c r="CA39" s="12" t="n">
        <x:v>10</x:v>
      </x:c>
      <x:c r="CB39" s="12" t="n">
        <x:v>10</x:v>
      </x:c>
      <x:c r="CC39" s="12" t="n">
        <x:v>10</x:v>
      </x:c>
      <x:c r="CD39" s="12" t="n">
        <x:v>10</x:v>
      </x:c>
      <x:c r="CE39" s="12" t="n">
        <x:v>10</x:v>
      </x:c>
      <x:c r="CF39" s="12" t="n">
        <x:v>7</x:v>
      </x:c>
      <x:c r="CG39" s="12" t="n">
        <x:v>10</x:v>
      </x:c>
      <x:c r="CH39" s="12" t="n">
        <x:v>8</x:v>
      </x:c>
      <x:c r="CI39" s="12" t="n">
        <x:v>7</x:v>
      </x:c>
      <x:c r="CJ39" s="12" t="n">
        <x:v>10</x:v>
      </x:c>
      <x:c r="CK39" s="12" t="n">
        <x:v>8</x:v>
      </x:c>
      <x:c r="CL39" s="12" t="n">
        <x:v>8</x:v>
      </x:c>
      <x:c r="CM39" s="12" t="n">
        <x:v>1</x:v>
      </x:c>
      <x:c r="CN39" s="12" t="n">
        <x:v>10</x:v>
      </x:c>
      <x:c r="CO39" s="12" t="n">
        <x:v>10</x:v>
      </x:c>
      <x:c r="CP39" s="12" t="n">
        <x:v>0</x:v>
      </x:c>
      <x:c r="CQ39" s="12" t="n">
        <x:v>10</x:v>
      </x:c>
      <x:c r="CR39" s="12" t="n">
        <x:v>10</x:v>
      </x:c>
      <x:c r="CS39" s="12" t="n">
        <x:v>1</x:v>
      </x:c>
      <x:c r="CT39" s="12" t="n">
        <x:v>8</x:v>
      </x:c>
    </x:row>
    <x:row r="40" ht="22" customHeight="1">
      <x:c r="A40" s="13" t="str">
        <x:v>Doncaster</x:v>
      </x:c>
      <x:c r="B40" s="13" t="n">
        <x:v>598</x:v>
      </x:c>
      <x:c r="C40" s="13" t="n">
        <x:v>95</x:v>
      </x:c>
      <x:c r="D40" s="14" t="n">
        <x:v>10</x:v>
      </x:c>
      <x:c r="E40" s="14" t="n">
        <x:v>6</x:v>
      </x:c>
      <x:c r="F40" s="14" t="n">
        <x:v>6</x:v>
      </x:c>
      <x:c r="G40" s="14" t="n">
        <x:v>10</x:v>
      </x:c>
      <x:c r="H40" s="14" t="n">
        <x:v>7</x:v>
      </x:c>
      <x:c r="I40" s="14" t="n">
        <x:v>7</x:v>
      </x:c>
      <x:c r="J40" s="14" t="n">
        <x:v>3</x:v>
      </x:c>
      <x:c r="K40" s="14" t="n">
        <x:v>3</x:v>
      </x:c>
      <x:c r="L40" s="14" t="n">
        <x:v>10</x:v>
      </x:c>
      <x:c r="M40" s="14" t="n">
        <x:v>10</x:v>
      </x:c>
      <x:c r="N40" s="14" t="n">
        <x:v>10</x:v>
      </x:c>
      <x:c r="O40" s="14" t="n">
        <x:v>10</x:v>
      </x:c>
      <x:c r="P40" s="14" t="n">
        <x:v>10</x:v>
      </x:c>
      <x:c r="Q40" s="14" t="n">
        <x:v>2</x:v>
      </x:c>
      <x:c r="R40" s="14" t="n">
        <x:v>2</x:v>
      </x:c>
      <x:c r="S40" s="14" t="n">
        <x:v>2</x:v>
      </x:c>
      <x:c r="T40" s="14" t="n">
        <x:v>1</x:v>
      </x:c>
      <x:c r="U40" s="14" t="n">
        <x:v>7</x:v>
      </x:c>
      <x:c r="V40" s="14" t="n">
        <x:v>5</x:v>
      </x:c>
      <x:c r="W40" s="14" t="n">
        <x:v>5</x:v>
      </x:c>
      <x:c r="X40" s="14" t="n">
        <x:v>4</x:v>
      </x:c>
      <x:c r="Y40" s="14" t="n">
        <x:v>8</x:v>
      </x:c>
      <x:c r="Z40" s="14" t="n">
        <x:v>4</x:v>
      </x:c>
      <x:c r="AA40" s="14" t="n">
        <x:v>5</x:v>
      </x:c>
      <x:c r="AB40" s="14" t="n">
        <x:v>9</x:v>
      </x:c>
      <x:c r="AC40" s="14" t="n">
        <x:v>10</x:v>
      </x:c>
      <x:c r="AD40" s="14" t="n">
        <x:v>10</x:v>
      </x:c>
      <x:c r="AE40" s="14" t="n">
        <x:v>10</x:v>
      </x:c>
      <x:c r="AF40" s="14" t="n">
        <x:v>4</x:v>
      </x:c>
      <x:c r="AG40" s="14" t="n">
        <x:v>1</x:v>
      </x:c>
      <x:c r="AH40" s="14" t="n">
        <x:v>8</x:v>
      </x:c>
      <x:c r="AI40" s="14" t="n">
        <x:v>4</x:v>
      </x:c>
      <x:c r="AJ40" s="14" t="n">
        <x:v>8</x:v>
      </x:c>
      <x:c r="AK40" s="14" t="n">
        <x:v>10</x:v>
      </x:c>
      <x:c r="AL40" s="14" t="n">
        <x:v>8</x:v>
      </x:c>
      <x:c r="AM40" s="14" t="n">
        <x:v>2</x:v>
      </x:c>
      <x:c r="AN40" s="14" t="n">
        <x:v>4</x:v>
      </x:c>
      <x:c r="AO40" s="14" t="n">
        <x:v>6</x:v>
      </x:c>
      <x:c r="AP40" s="14" t="n">
        <x:v>9</x:v>
      </x:c>
      <x:c r="AQ40" s="14" t="n">
        <x:v>2</x:v>
      </x:c>
      <x:c r="AR40" s="14" t="n">
        <x:v>3</x:v>
      </x:c>
      <x:c r="AS40" s="14" t="n">
        <x:v>10</x:v>
      </x:c>
      <x:c r="AT40" s="14" t="n">
        <x:v>0</x:v>
      </x:c>
      <x:c r="AU40" s="14" t="n">
        <x:v>10</x:v>
      </x:c>
      <x:c r="AV40" s="14" t="n">
        <x:v>10</x:v>
      </x:c>
      <x:c r="AW40" s="14" t="n">
        <x:v>10</x:v>
      </x:c>
      <x:c r="AX40" s="14" t="n">
        <x:v>2</x:v>
      </x:c>
      <x:c r="AY40" s="14" t="n">
        <x:v>1</x:v>
      </x:c>
      <x:c r="AZ40" s="14" t="n">
        <x:v>7</x:v>
      </x:c>
      <x:c r="BA40" s="14" t="n">
        <x:v>3</x:v>
      </x:c>
      <x:c r="BB40" s="14" t="n">
        <x:v>8</x:v>
      </x:c>
      <x:c r="BC40" s="14" t="n">
        <x:v>6</x:v>
      </x:c>
      <x:c r="BD40" s="14" t="n">
        <x:v>3</x:v>
      </x:c>
      <x:c r="BE40" s="14" t="n">
        <x:v>8</x:v>
      </x:c>
      <x:c r="BF40" s="14" t="n">
        <x:v>4</x:v>
      </x:c>
      <x:c r="BG40" s="14" t="n">
        <x:v>5</x:v>
      </x:c>
      <x:c r="BH40" s="14" t="n">
        <x:v>2</x:v>
      </x:c>
      <x:c r="BI40" s="14" t="n">
        <x:v>1</x:v>
      </x:c>
      <x:c r="BJ40" s="14" t="n">
        <x:v>2</x:v>
      </x:c>
      <x:c r="BK40" s="14" t="n">
        <x:v>10</x:v>
      </x:c>
      <x:c r="BL40" s="14" t="n">
        <x:v>8</x:v>
      </x:c>
      <x:c r="BM40" s="14" t="n">
        <x:v>5</x:v>
      </x:c>
      <x:c r="BN40" s="14" t="n">
        <x:v>10</x:v>
      </x:c>
      <x:c r="BO40" s="14" t="n">
        <x:v>10</x:v>
      </x:c>
      <x:c r="BP40" s="14" t="n">
        <x:v>2</x:v>
      </x:c>
      <x:c r="BQ40" s="14" t="n">
        <x:v>4</x:v>
      </x:c>
      <x:c r="BR40" s="14" t="n">
        <x:v>9</x:v>
      </x:c>
      <x:c r="BS40" s="14" t="n">
        <x:v>4</x:v>
      </x:c>
      <x:c r="BT40" s="14" t="n">
        <x:v>8</x:v>
      </x:c>
      <x:c r="BU40" s="14" t="n">
        <x:v>4</x:v>
      </x:c>
      <x:c r="BV40" s="14" t="n">
        <x:v>9</x:v>
      </x:c>
      <x:c r="BW40" s="14" t="n">
        <x:v>3</x:v>
      </x:c>
      <x:c r="BX40" s="14" t="n">
        <x:v>2</x:v>
      </x:c>
      <x:c r="BY40" s="14" t="str">
        <x:v>NA</x:v>
      </x:c>
      <x:c r="BZ40" s="14" t="n">
        <x:v>10</x:v>
      </x:c>
      <x:c r="CA40" s="14" t="n">
        <x:v>10</x:v>
      </x:c>
      <x:c r="CB40" s="14" t="n">
        <x:v>8</x:v>
      </x:c>
      <x:c r="CC40" s="14" t="n">
        <x:v>10</x:v>
      </x:c>
      <x:c r="CD40" s="14" t="n">
        <x:v>10</x:v>
      </x:c>
      <x:c r="CE40" s="14" t="n">
        <x:v>10</x:v>
      </x:c>
      <x:c r="CF40" s="14" t="n">
        <x:v>7</x:v>
      </x:c>
      <x:c r="CG40" s="14" t="n">
        <x:v>9</x:v>
      </x:c>
      <x:c r="CH40" s="14" t="n">
        <x:v>7</x:v>
      </x:c>
      <x:c r="CI40" s="14" t="n">
        <x:v>8</x:v>
      </x:c>
      <x:c r="CJ40" s="14" t="n">
        <x:v>10</x:v>
      </x:c>
      <x:c r="CK40" s="14" t="n">
        <x:v>4</x:v>
      </x:c>
      <x:c r="CL40" s="14" t="n">
        <x:v>9</x:v>
      </x:c>
      <x:c r="CM40" s="14" t="n">
        <x:v>1</x:v>
      </x:c>
      <x:c r="CN40" s="14" t="n">
        <x:v>10</x:v>
      </x:c>
      <x:c r="CO40" s="14" t="n">
        <x:v>10</x:v>
      </x:c>
      <x:c r="CP40" s="14" t="n">
        <x:v>0</x:v>
      </x:c>
      <x:c r="CQ40" s="14" t="n">
        <x:v>10</x:v>
      </x:c>
      <x:c r="CR40" s="14" t="n">
        <x:v>10</x:v>
      </x:c>
      <x:c r="CS40" s="14" t="n">
        <x:v>0</x:v>
      </x:c>
      <x:c r="CT40" s="14" t="n">
        <x:v>10</x:v>
      </x:c>
    </x:row>
    <x:row r="41" ht="22" customHeight="1">
      <x:c r="A41" s="2" t="str">
        <x:v>Dorset</x:v>
      </x:c>
      <x:c r="B41" s="2" t="n">
        <x:v>622</x:v>
      </x:c>
      <x:c r="C41" s="2" t="n">
        <x:v>95</x:v>
      </x:c>
      <x:c r="D41" s="12" t="n">
        <x:v>9</x:v>
      </x:c>
      <x:c r="E41" s="12" t="n">
        <x:v>10</x:v>
      </x:c>
      <x:c r="F41" s="12" t="n">
        <x:v>10</x:v>
      </x:c>
      <x:c r="G41" s="12" t="n">
        <x:v>4</x:v>
      </x:c>
      <x:c r="H41" s="12" t="n">
        <x:v>6</x:v>
      </x:c>
      <x:c r="I41" s="12" t="n">
        <x:v>4</x:v>
      </x:c>
      <x:c r="J41" s="12" t="n">
        <x:v>2</x:v>
      </x:c>
      <x:c r="K41" s="12" t="n">
        <x:v>2</x:v>
      </x:c>
      <x:c r="L41" s="12" t="n">
        <x:v>10</x:v>
      </x:c>
      <x:c r="M41" s="12" t="n">
        <x:v>0</x:v>
      </x:c>
      <x:c r="N41" s="12" t="n">
        <x:v>10</x:v>
      </x:c>
      <x:c r="O41" s="12" t="n">
        <x:v>10</x:v>
      </x:c>
      <x:c r="P41" s="12" t="n">
        <x:v>10</x:v>
      </x:c>
      <x:c r="Q41" s="12" t="n">
        <x:v>7</x:v>
      </x:c>
      <x:c r="R41" s="12" t="n">
        <x:v>1</x:v>
      </x:c>
      <x:c r="S41" s="12" t="n">
        <x:v>3</x:v>
      </x:c>
      <x:c r="T41" s="12" t="n">
        <x:v>4</x:v>
      </x:c>
      <x:c r="U41" s="12" t="n">
        <x:v>7</x:v>
      </x:c>
      <x:c r="V41" s="12" t="n">
        <x:v>9</x:v>
      </x:c>
      <x:c r="W41" s="12" t="n">
        <x:v>6</x:v>
      </x:c>
      <x:c r="X41" s="12" t="n">
        <x:v>7</x:v>
      </x:c>
      <x:c r="Y41" s="12" t="n">
        <x:v>9</x:v>
      </x:c>
      <x:c r="Z41" s="12" t="n">
        <x:v>3</x:v>
      </x:c>
      <x:c r="AA41" s="12" t="n">
        <x:v>1</x:v>
      </x:c>
      <x:c r="AB41" s="12" t="n">
        <x:v>5</x:v>
      </x:c>
      <x:c r="AC41" s="12" t="n">
        <x:v>10</x:v>
      </x:c>
      <x:c r="AD41" s="12" t="n">
        <x:v>10</x:v>
      </x:c>
      <x:c r="AE41" s="12" t="n">
        <x:v>10</x:v>
      </x:c>
      <x:c r="AF41" s="12" t="n">
        <x:v>8</x:v>
      </x:c>
      <x:c r="AG41" s="12" t="n">
        <x:v>5</x:v>
      </x:c>
      <x:c r="AH41" s="12" t="n">
        <x:v>2</x:v>
      </x:c>
      <x:c r="AI41" s="12" t="n">
        <x:v>10</x:v>
      </x:c>
      <x:c r="AJ41" s="12" t="n">
        <x:v>2</x:v>
      </x:c>
      <x:c r="AK41" s="12" t="n">
        <x:v>5</x:v>
      </x:c>
      <x:c r="AL41" s="12" t="n">
        <x:v>10</x:v>
      </x:c>
      <x:c r="AM41" s="12" t="n">
        <x:v>9</x:v>
      </x:c>
      <x:c r="AN41" s="12" t="n">
        <x:v>2</x:v>
      </x:c>
      <x:c r="AO41" s="12" t="n">
        <x:v>6</x:v>
      </x:c>
      <x:c r="AP41" s="12" t="n">
        <x:v>6</x:v>
      </x:c>
      <x:c r="AQ41" s="12" t="n">
        <x:v>8</x:v>
      </x:c>
      <x:c r="AR41" s="12" t="n">
        <x:v>2</x:v>
      </x:c>
      <x:c r="AS41" s="12" t="n">
        <x:v>10</x:v>
      </x:c>
      <x:c r="AT41" s="12" t="n">
        <x:v>0</x:v>
      </x:c>
      <x:c r="AU41" s="12" t="n">
        <x:v>10</x:v>
      </x:c>
      <x:c r="AV41" s="12" t="n">
        <x:v>9</x:v>
      </x:c>
      <x:c r="AW41" s="12" t="n">
        <x:v>10</x:v>
      </x:c>
      <x:c r="AX41" s="12" t="n">
        <x:v>8</x:v>
      </x:c>
      <x:c r="AY41" s="12" t="n">
        <x:v>7</x:v>
      </x:c>
      <x:c r="AZ41" s="12" t="n">
        <x:v>7</x:v>
      </x:c>
      <x:c r="BA41" s="12" t="n">
        <x:v>4</x:v>
      </x:c>
      <x:c r="BB41" s="12" t="n">
        <x:v>9</x:v>
      </x:c>
      <x:c r="BC41" s="12" t="n">
        <x:v>9</x:v>
      </x:c>
      <x:c r="BD41" s="12" t="n">
        <x:v>4</x:v>
      </x:c>
      <x:c r="BE41" s="12" t="n">
        <x:v>7</x:v>
      </x:c>
      <x:c r="BF41" s="12" t="n">
        <x:v>3</x:v>
      </x:c>
      <x:c r="BG41" s="12" t="n">
        <x:v>4</x:v>
      </x:c>
      <x:c r="BH41" s="12" t="n">
        <x:v>3</x:v>
      </x:c>
      <x:c r="BI41" s="12" t="n">
        <x:v>2</x:v>
      </x:c>
      <x:c r="BJ41" s="12" t="n">
        <x:v>3</x:v>
      </x:c>
      <x:c r="BK41" s="12" t="n">
        <x:v>1</x:v>
      </x:c>
      <x:c r="BL41" s="12" t="n">
        <x:v>4</x:v>
      </x:c>
      <x:c r="BM41" s="12" t="n">
        <x:v>5</x:v>
      </x:c>
      <x:c r="BN41" s="12" t="n">
        <x:v>10</x:v>
      </x:c>
      <x:c r="BO41" s="12" t="n">
        <x:v>10</x:v>
      </x:c>
      <x:c r="BP41" s="12" t="n">
        <x:v>1</x:v>
      </x:c>
      <x:c r="BQ41" s="12" t="n">
        <x:v>2</x:v>
      </x:c>
      <x:c r="BR41" s="12" t="n">
        <x:v>6</x:v>
      </x:c>
      <x:c r="BS41" s="12" t="n">
        <x:v>4</x:v>
      </x:c>
      <x:c r="BT41" s="12" t="n">
        <x:v>6</x:v>
      </x:c>
      <x:c r="BU41" s="12" t="n">
        <x:v>10</x:v>
      </x:c>
      <x:c r="BV41" s="12" t="n">
        <x:v>10</x:v>
      </x:c>
      <x:c r="BW41" s="12" t="n">
        <x:v>10</x:v>
      </x:c>
      <x:c r="BX41" s="12" t="n">
        <x:v>9</x:v>
      </x:c>
      <x:c r="BY41" s="12" t="n">
        <x:v>10</x:v>
      </x:c>
      <x:c r="BZ41" s="12" t="n">
        <x:v>10</x:v>
      </x:c>
      <x:c r="CA41" s="12" t="n">
        <x:v>10</x:v>
      </x:c>
      <x:c r="CB41" s="12" t="n">
        <x:v>10</x:v>
      </x:c>
      <x:c r="CC41" s="12" t="n">
        <x:v>10</x:v>
      </x:c>
      <x:c r="CD41" s="12" t="n">
        <x:v>10</x:v>
      </x:c>
      <x:c r="CE41" s="12" t="n">
        <x:v>10</x:v>
      </x:c>
      <x:c r="CF41" s="12" t="n">
        <x:v>8</x:v>
      </x:c>
      <x:c r="CG41" s="12" t="n">
        <x:v>10</x:v>
      </x:c>
      <x:c r="CH41" s="12" t="n">
        <x:v>10</x:v>
      </x:c>
      <x:c r="CI41" s="12" t="n">
        <x:v>9</x:v>
      </x:c>
      <x:c r="CJ41" s="12" t="n">
        <x:v>10</x:v>
      </x:c>
      <x:c r="CK41" s="12" t="n">
        <x:v>7</x:v>
      </x:c>
      <x:c r="CL41" s="12" t="n">
        <x:v>5</x:v>
      </x:c>
      <x:c r="CM41" s="12" t="n">
        <x:v>1</x:v>
      </x:c>
      <x:c r="CN41" s="12" t="n">
        <x:v>10</x:v>
      </x:c>
      <x:c r="CO41" s="12" t="n">
        <x:v>0</x:v>
      </x:c>
      <x:c r="CP41" s="12" t="n">
        <x:v>0</x:v>
      </x:c>
      <x:c r="CQ41" s="12" t="n">
        <x:v>10</x:v>
      </x:c>
      <x:c r="CR41" s="12" t="n">
        <x:v>10</x:v>
      </x:c>
      <x:c r="CS41" s="12" t="n">
        <x:v>2</x:v>
      </x:c>
      <x:c r="CT41" s="12" t="n">
        <x:v>9</x:v>
      </x:c>
    </x:row>
    <x:row r="42" ht="22" customHeight="1">
      <x:c r="A42" s="13" t="str">
        <x:v>Dudley</x:v>
      </x:c>
      <x:c r="B42" s="13" t="n">
        <x:v>560</x:v>
      </x:c>
      <x:c r="C42" s="13" t="n">
        <x:v>95</x:v>
      </x:c>
      <x:c r="D42" s="14" t="n">
        <x:v>5</x:v>
      </x:c>
      <x:c r="E42" s="14" t="n">
        <x:v>1</x:v>
      </x:c>
      <x:c r="F42" s="14" t="n">
        <x:v>3</x:v>
      </x:c>
      <x:c r="G42" s="14" t="n">
        <x:v>3</x:v>
      </x:c>
      <x:c r="H42" s="14" t="n">
        <x:v>1</x:v>
      </x:c>
      <x:c r="I42" s="14" t="n">
        <x:v>1</x:v>
      </x:c>
      <x:c r="J42" s="14" t="n">
        <x:v>1</x:v>
      </x:c>
      <x:c r="K42" s="14" t="n">
        <x:v>1</x:v>
      </x:c>
      <x:c r="L42" s="14" t="n">
        <x:v>10</x:v>
      </x:c>
      <x:c r="M42" s="14" t="n">
        <x:v>0</x:v>
      </x:c>
      <x:c r="N42" s="14" t="n">
        <x:v>10</x:v>
      </x:c>
      <x:c r="O42" s="14" t="n">
        <x:v>10</x:v>
      </x:c>
      <x:c r="P42" s="14" t="n">
        <x:v>10</x:v>
      </x:c>
      <x:c r="Q42" s="14" t="n">
        <x:v>3</x:v>
      </x:c>
      <x:c r="R42" s="14" t="n">
        <x:v>4</x:v>
      </x:c>
      <x:c r="S42" s="14" t="n">
        <x:v>6</x:v>
      </x:c>
      <x:c r="T42" s="14" t="n">
        <x:v>6</x:v>
      </x:c>
      <x:c r="U42" s="14" t="n">
        <x:v>10</x:v>
      </x:c>
      <x:c r="V42" s="14" t="n">
        <x:v>7</x:v>
      </x:c>
      <x:c r="W42" s="14" t="n">
        <x:v>10</x:v>
      </x:c>
      <x:c r="X42" s="14" t="n">
        <x:v>1</x:v>
      </x:c>
      <x:c r="Y42" s="14" t="n">
        <x:v>4</x:v>
      </x:c>
      <x:c r="Z42" s="14" t="n">
        <x:v>8</x:v>
      </x:c>
      <x:c r="AA42" s="14" t="n">
        <x:v>2</x:v>
      </x:c>
      <x:c r="AB42" s="14" t="n">
        <x:v>8</x:v>
      </x:c>
      <x:c r="AC42" s="14" t="n">
        <x:v>10</x:v>
      </x:c>
      <x:c r="AD42" s="14" t="n">
        <x:v>10</x:v>
      </x:c>
      <x:c r="AE42" s="14" t="n">
        <x:v>10</x:v>
      </x:c>
      <x:c r="AF42" s="14" t="n">
        <x:v>1</x:v>
      </x:c>
      <x:c r="AG42" s="14" t="n">
        <x:v>1</x:v>
      </x:c>
      <x:c r="AH42" s="14" t="n">
        <x:v>2</x:v>
      </x:c>
      <x:c r="AI42" s="14" t="n">
        <x:v>7</x:v>
      </x:c>
      <x:c r="AJ42" s="14" t="n">
        <x:v>7</x:v>
      </x:c>
      <x:c r="AK42" s="14" t="n">
        <x:v>8</x:v>
      </x:c>
      <x:c r="AL42" s="14" t="n">
        <x:v>9</x:v>
      </x:c>
      <x:c r="AM42" s="14" t="n">
        <x:v>2</x:v>
      </x:c>
      <x:c r="AN42" s="14" t="n">
        <x:v>8</x:v>
      </x:c>
      <x:c r="AO42" s="14" t="n">
        <x:v>9</x:v>
      </x:c>
      <x:c r="AP42" s="14" t="n">
        <x:v>4</x:v>
      </x:c>
      <x:c r="AQ42" s="14" t="n">
        <x:v>1</x:v>
      </x:c>
      <x:c r="AR42" s="14" t="n">
        <x:v>2</x:v>
      </x:c>
      <x:c r="AS42" s="14" t="n">
        <x:v>10</x:v>
      </x:c>
      <x:c r="AT42" s="14" t="n">
        <x:v>0</x:v>
      </x:c>
      <x:c r="AU42" s="14" t="n">
        <x:v>10</x:v>
      </x:c>
      <x:c r="AV42" s="14" t="n">
        <x:v>9</x:v>
      </x:c>
      <x:c r="AW42" s="14" t="n">
        <x:v>10</x:v>
      </x:c>
      <x:c r="AX42" s="14" t="n">
        <x:v>3</x:v>
      </x:c>
      <x:c r="AY42" s="14" t="n">
        <x:v>3</x:v>
      </x:c>
      <x:c r="AZ42" s="14" t="n">
        <x:v>2</x:v>
      </x:c>
      <x:c r="BA42" s="14" t="n">
        <x:v>3</x:v>
      </x:c>
      <x:c r="BB42" s="14" t="n">
        <x:v>10</x:v>
      </x:c>
      <x:c r="BC42" s="14" t="n">
        <x:v>9</x:v>
      </x:c>
      <x:c r="BD42" s="14" t="n">
        <x:v>1</x:v>
      </x:c>
      <x:c r="BE42" s="14" t="n">
        <x:v>3</x:v>
      </x:c>
      <x:c r="BF42" s="14" t="n">
        <x:v>3</x:v>
      </x:c>
      <x:c r="BG42" s="14" t="n">
        <x:v>3</x:v>
      </x:c>
      <x:c r="BH42" s="14" t="n">
        <x:v>7</x:v>
      </x:c>
      <x:c r="BI42" s="14" t="n">
        <x:v>7</x:v>
      </x:c>
      <x:c r="BJ42" s="14" t="n">
        <x:v>9</x:v>
      </x:c>
      <x:c r="BK42" s="14" t="n">
        <x:v>1</x:v>
      </x:c>
      <x:c r="BL42" s="14" t="n">
        <x:v>1</x:v>
      </x:c>
      <x:c r="BM42" s="14" t="n">
        <x:v>1</x:v>
      </x:c>
      <x:c r="BN42" s="14" t="n">
        <x:v>10</x:v>
      </x:c>
      <x:c r="BO42" s="14" t="n">
        <x:v>10</x:v>
      </x:c>
      <x:c r="BP42" s="14" t="n">
        <x:v>3</x:v>
      </x:c>
      <x:c r="BQ42" s="14" t="n">
        <x:v>2</x:v>
      </x:c>
      <x:c r="BR42" s="14" t="n">
        <x:v>4</x:v>
      </x:c>
      <x:c r="BS42" s="14" t="n">
        <x:v>10</x:v>
      </x:c>
      <x:c r="BT42" s="14" t="n">
        <x:v>4</x:v>
      </x:c>
      <x:c r="BU42" s="14" t="n">
        <x:v>5</x:v>
      </x:c>
      <x:c r="BV42" s="14" t="n">
        <x:v>10</x:v>
      </x:c>
      <x:c r="BW42" s="14" t="n">
        <x:v>7</x:v>
      </x:c>
      <x:c r="BX42" s="14" t="n">
        <x:v>2</x:v>
      </x:c>
      <x:c r="BY42" s="14" t="n">
        <x:v>10</x:v>
      </x:c>
      <x:c r="BZ42" s="14" t="n">
        <x:v>10</x:v>
      </x:c>
      <x:c r="CA42" s="14" t="n">
        <x:v>10</x:v>
      </x:c>
      <x:c r="CB42" s="14" t="n">
        <x:v>10</x:v>
      </x:c>
      <x:c r="CC42" s="14" t="n">
        <x:v>10</x:v>
      </x:c>
      <x:c r="CD42" s="14" t="n">
        <x:v>10</x:v>
      </x:c>
      <x:c r="CE42" s="14" t="n">
        <x:v>10</x:v>
      </x:c>
      <x:c r="CF42" s="14" t="n">
        <x:v>8</x:v>
      </x:c>
      <x:c r="CG42" s="14" t="n">
        <x:v>9</x:v>
      </x:c>
      <x:c r="CH42" s="14" t="n">
        <x:v>5</x:v>
      </x:c>
      <x:c r="CI42" s="14" t="n">
        <x:v>7</x:v>
      </x:c>
      <x:c r="CJ42" s="14" t="n">
        <x:v>7</x:v>
      </x:c>
      <x:c r="CK42" s="14" t="n">
        <x:v>1</x:v>
      </x:c>
      <x:c r="CL42" s="14" t="n">
        <x:v>2</x:v>
      </x:c>
      <x:c r="CM42" s="14" t="n">
        <x:v>3</x:v>
      </x:c>
      <x:c r="CN42" s="14" t="n">
        <x:v>10</x:v>
      </x:c>
      <x:c r="CO42" s="14" t="n">
        <x:v>10</x:v>
      </x:c>
      <x:c r="CP42" s="14" t="n">
        <x:v>10</x:v>
      </x:c>
      <x:c r="CQ42" s="14" t="n">
        <x:v>10</x:v>
      </x:c>
      <x:c r="CR42" s="14" t="n">
        <x:v>10</x:v>
      </x:c>
      <x:c r="CS42" s="14" t="n">
        <x:v>0</x:v>
      </x:c>
      <x:c r="CT42" s="14" t="n">
        <x:v>10</x:v>
      </x:c>
    </x:row>
    <x:row r="43" ht="22" customHeight="1">
      <x:c r="A43" s="2" t="str">
        <x:v>Ealing</x:v>
      </x:c>
      <x:c r="B43" s="2" t="n">
        <x:v>591</x:v>
      </x:c>
      <x:c r="C43" s="2" t="n">
        <x:v>95</x:v>
      </x:c>
      <x:c r="D43" s="12" t="n">
        <x:v>3</x:v>
      </x:c>
      <x:c r="E43" s="12" t="n">
        <x:v>4</x:v>
      </x:c>
      <x:c r="F43" s="12" t="n">
        <x:v>2</x:v>
      </x:c>
      <x:c r="G43" s="12" t="n">
        <x:v>7</x:v>
      </x:c>
      <x:c r="H43" s="12" t="n">
        <x:v>7</x:v>
      </x:c>
      <x:c r="I43" s="12" t="n">
        <x:v>8</x:v>
      </x:c>
      <x:c r="J43" s="12" t="n">
        <x:v>3</x:v>
      </x:c>
      <x:c r="K43" s="12" t="n">
        <x:v>2</x:v>
      </x:c>
      <x:c r="L43" s="12" t="n">
        <x:v>10</x:v>
      </x:c>
      <x:c r="M43" s="12" t="n">
        <x:v>0</x:v>
      </x:c>
      <x:c r="N43" s="12" t="n">
        <x:v>10</x:v>
      </x:c>
      <x:c r="O43" s="12" t="n">
        <x:v>0</x:v>
      </x:c>
      <x:c r="P43" s="12" t="n">
        <x:v>0</x:v>
      </x:c>
      <x:c r="Q43" s="12" t="n">
        <x:v>2</x:v>
      </x:c>
      <x:c r="R43" s="12" t="n">
        <x:v>4</x:v>
      </x:c>
      <x:c r="S43" s="12" t="n">
        <x:v>10</x:v>
      </x:c>
      <x:c r="T43" s="12" t="n">
        <x:v>3</x:v>
      </x:c>
      <x:c r="U43" s="12" t="str">
        <x:v>NA</x:v>
      </x:c>
      <x:c r="V43" s="12" t="n">
        <x:v>6</x:v>
      </x:c>
      <x:c r="W43" s="12" t="n">
        <x:v>5</x:v>
      </x:c>
      <x:c r="X43" s="12" t="n">
        <x:v>5</x:v>
      </x:c>
      <x:c r="Y43" s="12" t="n">
        <x:v>5</x:v>
      </x:c>
      <x:c r="Z43" s="12" t="n">
        <x:v>7</x:v>
      </x:c>
      <x:c r="AA43" s="12" t="n">
        <x:v>9</x:v>
      </x:c>
      <x:c r="AB43" s="12" t="n">
        <x:v>2</x:v>
      </x:c>
      <x:c r="AC43" s="12" t="n">
        <x:v>10</x:v>
      </x:c>
      <x:c r="AD43" s="12" t="n">
        <x:v>10</x:v>
      </x:c>
      <x:c r="AE43" s="12" t="n">
        <x:v>10</x:v>
      </x:c>
      <x:c r="AF43" s="12" t="n">
        <x:v>3</x:v>
      </x:c>
      <x:c r="AG43" s="12" t="n">
        <x:v>6</x:v>
      </x:c>
      <x:c r="AH43" s="12" t="n">
        <x:v>7</x:v>
      </x:c>
      <x:c r="AI43" s="12" t="n">
        <x:v>2</x:v>
      </x:c>
      <x:c r="AJ43" s="12" t="n">
        <x:v>1</x:v>
      </x:c>
      <x:c r="AK43" s="12" t="n">
        <x:v>1</x:v>
      </x:c>
      <x:c r="AL43" s="12" t="n">
        <x:v>5</x:v>
      </x:c>
      <x:c r="AM43" s="12" t="n">
        <x:v>5</x:v>
      </x:c>
      <x:c r="AN43" s="12" t="n">
        <x:v>7</x:v>
      </x:c>
      <x:c r="AO43" s="12" t="n">
        <x:v>10</x:v>
      </x:c>
      <x:c r="AP43" s="12" t="n">
        <x:v>6</x:v>
      </x:c>
      <x:c r="AQ43" s="12" t="n">
        <x:v>6</x:v>
      </x:c>
      <x:c r="AR43" s="12" t="n">
        <x:v>5</x:v>
      </x:c>
      <x:c r="AS43" s="12" t="n">
        <x:v>10</x:v>
      </x:c>
      <x:c r="AT43" s="12" t="n">
        <x:v>10</x:v>
      </x:c>
      <x:c r="AU43" s="12" t="n">
        <x:v>0</x:v>
      </x:c>
      <x:c r="AV43" s="12" t="n">
        <x:v>10</x:v>
      </x:c>
      <x:c r="AW43" s="12" t="n">
        <x:v>10</x:v>
      </x:c>
      <x:c r="AX43" s="12" t="n">
        <x:v>9</x:v>
      </x:c>
      <x:c r="AY43" s="12" t="n">
        <x:v>5</x:v>
      </x:c>
      <x:c r="AZ43" s="12" t="n">
        <x:v>6</x:v>
      </x:c>
      <x:c r="BA43" s="12" t="n">
        <x:v>7</x:v>
      </x:c>
      <x:c r="BB43" s="12" t="n">
        <x:v>7</x:v>
      </x:c>
      <x:c r="BC43" s="12" t="n">
        <x:v>10</x:v>
      </x:c>
      <x:c r="BD43" s="12" t="n">
        <x:v>7</x:v>
      </x:c>
      <x:c r="BE43" s="12" t="n">
        <x:v>5</x:v>
      </x:c>
      <x:c r="BF43" s="12" t="n">
        <x:v>10</x:v>
      </x:c>
      <x:c r="BG43" s="12" t="n">
        <x:v>10</x:v>
      </x:c>
      <x:c r="BH43" s="12" t="n">
        <x:v>10</x:v>
      </x:c>
      <x:c r="BI43" s="12" t="n">
        <x:v>6</x:v>
      </x:c>
      <x:c r="BJ43" s="12" t="n">
        <x:v>2</x:v>
      </x:c>
      <x:c r="BK43" s="12" t="n">
        <x:v>9</x:v>
      </x:c>
      <x:c r="BL43" s="12" t="n">
        <x:v>7</x:v>
      </x:c>
      <x:c r="BM43" s="12" t="n">
        <x:v>10</x:v>
      </x:c>
      <x:c r="BN43" s="12" t="n">
        <x:v>10</x:v>
      </x:c>
      <x:c r="BO43" s="12" t="n">
        <x:v>10</x:v>
      </x:c>
      <x:c r="BP43" s="12" t="n">
        <x:v>5</x:v>
      </x:c>
      <x:c r="BQ43" s="12" t="n">
        <x:v>9</x:v>
      </x:c>
      <x:c r="BR43" s="12" t="n">
        <x:v>1</x:v>
      </x:c>
      <x:c r="BS43" s="12" t="n">
        <x:v>2</x:v>
      </x:c>
      <x:c r="BT43" s="12" t="n">
        <x:v>7</x:v>
      </x:c>
      <x:c r="BU43" s="12" t="n">
        <x:v>2</x:v>
      </x:c>
      <x:c r="BV43" s="12" t="n">
        <x:v>10</x:v>
      </x:c>
      <x:c r="BW43" s="12" t="n">
        <x:v>9</x:v>
      </x:c>
      <x:c r="BX43" s="12" t="n">
        <x:v>7</x:v>
      </x:c>
      <x:c r="BY43" s="12" t="n">
        <x:v>10</x:v>
      </x:c>
      <x:c r="BZ43" s="12" t="n">
        <x:v>10</x:v>
      </x:c>
      <x:c r="CA43" s="12" t="n">
        <x:v>10</x:v>
      </x:c>
      <x:c r="CB43" s="12" t="n">
        <x:v>7</x:v>
      </x:c>
      <x:c r="CC43" s="12" t="n">
        <x:v>10</x:v>
      </x:c>
      <x:c r="CD43" s="12" t="n">
        <x:v>10</x:v>
      </x:c>
      <x:c r="CE43" s="12" t="n">
        <x:v>0</x:v>
      </x:c>
      <x:c r="CF43" s="12" t="n">
        <x:v>9</x:v>
      </x:c>
      <x:c r="CG43" s="12" t="n">
        <x:v>7</x:v>
      </x:c>
      <x:c r="CH43" s="12" t="n">
        <x:v>6</x:v>
      </x:c>
      <x:c r="CI43" s="12" t="n">
        <x:v>7</x:v>
      </x:c>
      <x:c r="CJ43" s="12" t="n">
        <x:v>6</x:v>
      </x:c>
      <x:c r="CK43" s="12" t="n">
        <x:v>2</x:v>
      </x:c>
      <x:c r="CL43" s="12" t="n">
        <x:v>5</x:v>
      </x:c>
      <x:c r="CM43" s="12" t="n">
        <x:v>2</x:v>
      </x:c>
      <x:c r="CN43" s="12" t="n">
        <x:v>10</x:v>
      </x:c>
      <x:c r="CO43" s="12" t="n">
        <x:v>0</x:v>
      </x:c>
      <x:c r="CP43" s="12" t="n">
        <x:v>0</x:v>
      </x:c>
      <x:c r="CQ43" s="12" t="n">
        <x:v>10</x:v>
      </x:c>
      <x:c r="CR43" s="12" t="n">
        <x:v>10</x:v>
      </x:c>
      <x:c r="CS43" s="12" t="n">
        <x:v>10</x:v>
      </x:c>
      <x:c r="CT43" s="12" t="n">
        <x:v>10</x:v>
      </x:c>
    </x:row>
    <x:row r="44" ht="22" customHeight="1">
      <x:c r="A44" s="13" t="str">
        <x:v>East Riding of Yorkshire</x:v>
      </x:c>
      <x:c r="B44" s="13" t="n">
        <x:v>572</x:v>
      </x:c>
      <x:c r="C44" s="13" t="n">
        <x:v>95</x:v>
      </x:c>
      <x:c r="D44" s="14" t="n">
        <x:v>10</x:v>
      </x:c>
      <x:c r="E44" s="14" t="n">
        <x:v>9</x:v>
      </x:c>
      <x:c r="F44" s="14" t="n">
        <x:v>10</x:v>
      </x:c>
      <x:c r="G44" s="14" t="n">
        <x:v>3</x:v>
      </x:c>
      <x:c r="H44" s="14" t="n">
        <x:v>5</x:v>
      </x:c>
      <x:c r="I44" s="14" t="n">
        <x:v>10</x:v>
      </x:c>
      <x:c r="J44" s="14" t="n">
        <x:v>8</x:v>
      </x:c>
      <x:c r="K44" s="14" t="n">
        <x:v>5</x:v>
      </x:c>
      <x:c r="L44" s="14" t="n">
        <x:v>10</x:v>
      </x:c>
      <x:c r="M44" s="14" t="n">
        <x:v>0</x:v>
      </x:c>
      <x:c r="N44" s="14" t="n">
        <x:v>0</x:v>
      </x:c>
      <x:c r="O44" s="14" t="n">
        <x:v>10</x:v>
      </x:c>
      <x:c r="P44" s="14" t="n">
        <x:v>0</x:v>
      </x:c>
      <x:c r="Q44" s="14" t="n">
        <x:v>8</x:v>
      </x:c>
      <x:c r="R44" s="14" t="n">
        <x:v>3</x:v>
      </x:c>
      <x:c r="S44" s="14" t="n">
        <x:v>1</x:v>
      </x:c>
      <x:c r="T44" s="14" t="n">
        <x:v>6</x:v>
      </x:c>
      <x:c r="U44" s="14" t="n">
        <x:v>6</x:v>
      </x:c>
      <x:c r="V44" s="14" t="n">
        <x:v>1</x:v>
      </x:c>
      <x:c r="W44" s="14" t="n">
        <x:v>6</x:v>
      </x:c>
      <x:c r="X44" s="14" t="n">
        <x:v>6</x:v>
      </x:c>
      <x:c r="Y44" s="14" t="n">
        <x:v>10</x:v>
      </x:c>
      <x:c r="Z44" s="14" t="n">
        <x:v>8</x:v>
      </x:c>
      <x:c r="AA44" s="14" t="n">
        <x:v>8</x:v>
      </x:c>
      <x:c r="AB44" s="14" t="n">
        <x:v>5</x:v>
      </x:c>
      <x:c r="AC44" s="14" t="n">
        <x:v>0</x:v>
      </x:c>
      <x:c r="AD44" s="14" t="n">
        <x:v>10</x:v>
      </x:c>
      <x:c r="AE44" s="14" t="n">
        <x:v>10</x:v>
      </x:c>
      <x:c r="AF44" s="14" t="n">
        <x:v>1</x:v>
      </x:c>
      <x:c r="AG44" s="14" t="n">
        <x:v>7</x:v>
      </x:c>
      <x:c r="AH44" s="14" t="n">
        <x:v>4</x:v>
      </x:c>
      <x:c r="AI44" s="14" t="n">
        <x:v>10</x:v>
      </x:c>
      <x:c r="AJ44" s="14" t="n">
        <x:v>10</x:v>
      </x:c>
      <x:c r="AK44" s="14" t="n">
        <x:v>9</x:v>
      </x:c>
      <x:c r="AL44" s="14" t="n">
        <x:v>9</x:v>
      </x:c>
      <x:c r="AM44" s="14" t="n">
        <x:v>6</x:v>
      </x:c>
      <x:c r="AN44" s="14" t="n">
        <x:v>2</x:v>
      </x:c>
      <x:c r="AO44" s="14" t="n">
        <x:v>1</x:v>
      </x:c>
      <x:c r="AP44" s="14" t="n">
        <x:v>5</x:v>
      </x:c>
      <x:c r="AQ44" s="14" t="n">
        <x:v>7</x:v>
      </x:c>
      <x:c r="AR44" s="14" t="n">
        <x:v>8</x:v>
      </x:c>
      <x:c r="AS44" s="14" t="n">
        <x:v>10</x:v>
      </x:c>
      <x:c r="AT44" s="14" t="n">
        <x:v>0</x:v>
      </x:c>
      <x:c r="AU44" s="14" t="n">
        <x:v>0</x:v>
      </x:c>
      <x:c r="AV44" s="14" t="n">
        <x:v>8</x:v>
      </x:c>
      <x:c r="AW44" s="14" t="n">
        <x:v>10</x:v>
      </x:c>
      <x:c r="AX44" s="14" t="n">
        <x:v>4</x:v>
      </x:c>
      <x:c r="AY44" s="14" t="n">
        <x:v>5</x:v>
      </x:c>
      <x:c r="AZ44" s="14" t="n">
        <x:v>6</x:v>
      </x:c>
      <x:c r="BA44" s="14" t="n">
        <x:v>7</x:v>
      </x:c>
      <x:c r="BB44" s="14" t="n">
        <x:v>8</x:v>
      </x:c>
      <x:c r="BC44" s="14" t="n">
        <x:v>9</x:v>
      </x:c>
      <x:c r="BD44" s="14" t="n">
        <x:v>3</x:v>
      </x:c>
      <x:c r="BE44" s="14" t="n">
        <x:v>9</x:v>
      </x:c>
      <x:c r="BF44" s="14" t="n">
        <x:v>5</x:v>
      </x:c>
      <x:c r="BG44" s="14" t="n">
        <x:v>4</x:v>
      </x:c>
      <x:c r="BH44" s="14" t="n">
        <x:v>6</x:v>
      </x:c>
      <x:c r="BI44" s="14" t="n">
        <x:v>6</x:v>
      </x:c>
      <x:c r="BJ44" s="14" t="n">
        <x:v>7</x:v>
      </x:c>
      <x:c r="BK44" s="14" t="n">
        <x:v>4</x:v>
      </x:c>
      <x:c r="BL44" s="14" t="n">
        <x:v>9</x:v>
      </x:c>
      <x:c r="BM44" s="14" t="n">
        <x:v>3</x:v>
      </x:c>
      <x:c r="BN44" s="14" t="n">
        <x:v>10</x:v>
      </x:c>
      <x:c r="BO44" s="14" t="n">
        <x:v>10</x:v>
      </x:c>
      <x:c r="BP44" s="14" t="n">
        <x:v>2</x:v>
      </x:c>
      <x:c r="BQ44" s="14" t="n">
        <x:v>3</x:v>
      </x:c>
      <x:c r="BR44" s="14" t="n">
        <x:v>7</x:v>
      </x:c>
      <x:c r="BS44" s="14" t="n">
        <x:v>1</x:v>
      </x:c>
      <x:c r="BT44" s="14" t="n">
        <x:v>6</x:v>
      </x:c>
      <x:c r="BU44" s="14" t="n">
        <x:v>7</x:v>
      </x:c>
      <x:c r="BV44" s="14" t="n">
        <x:v>10</x:v>
      </x:c>
      <x:c r="BW44" s="14" t="str">
        <x:v>NA</x:v>
      </x:c>
      <x:c r="BX44" s="14" t="n">
        <x:v>6</x:v>
      </x:c>
      <x:c r="BY44" s="14" t="n">
        <x:v>0</x:v>
      </x:c>
      <x:c r="BZ44" s="14" t="n">
        <x:v>10</x:v>
      </x:c>
      <x:c r="CA44" s="14" t="n">
        <x:v>10</x:v>
      </x:c>
      <x:c r="CB44" s="14" t="n">
        <x:v>10</x:v>
      </x:c>
      <x:c r="CC44" s="14" t="n">
        <x:v>10</x:v>
      </x:c>
      <x:c r="CD44" s="14" t="n">
        <x:v>10</x:v>
      </x:c>
      <x:c r="CE44" s="14" t="n">
        <x:v>10</x:v>
      </x:c>
      <x:c r="CF44" s="14" t="n">
        <x:v>7</x:v>
      </x:c>
      <x:c r="CG44" s="14" t="n">
        <x:v>9</x:v>
      </x:c>
      <x:c r="CH44" s="14" t="n">
        <x:v>4</x:v>
      </x:c>
      <x:c r="CI44" s="14" t="n">
        <x:v>6</x:v>
      </x:c>
      <x:c r="CJ44" s="14" t="n">
        <x:v>6</x:v>
      </x:c>
      <x:c r="CK44" s="14" t="n">
        <x:v>8</x:v>
      </x:c>
      <x:c r="CL44" s="14" t="n">
        <x:v>3</x:v>
      </x:c>
      <x:c r="CM44" s="14" t="n">
        <x:v>1</x:v>
      </x:c>
      <x:c r="CN44" s="14" t="n">
        <x:v>10</x:v>
      </x:c>
      <x:c r="CO44" s="14" t="n">
        <x:v>0</x:v>
      </x:c>
      <x:c r="CP44" s="14" t="n">
        <x:v>0</x:v>
      </x:c>
      <x:c r="CQ44" s="14" t="n">
        <x:v>10</x:v>
      </x:c>
      <x:c r="CR44" s="14" t="n">
        <x:v>10</x:v>
      </x:c>
      <x:c r="CS44" s="14" t="n">
        <x:v>2</x:v>
      </x:c>
      <x:c r="CT44" s="14" t="n">
        <x:v>4</x:v>
      </x:c>
    </x:row>
    <x:row r="45" ht="22" customHeight="1">
      <x:c r="A45" s="2" t="str">
        <x:v>East Sussex</x:v>
      </x:c>
      <x:c r="B45" s="2" t="n">
        <x:v>626</x:v>
      </x:c>
      <x:c r="C45" s="2" t="n">
        <x:v>95</x:v>
      </x:c>
      <x:c r="D45" s="12" t="n">
        <x:v>4</x:v>
      </x:c>
      <x:c r="E45" s="12" t="n">
        <x:v>8</x:v>
      </x:c>
      <x:c r="F45" s="12" t="n">
        <x:v>8</x:v>
      </x:c>
      <x:c r="G45" s="12" t="n">
        <x:v>7</x:v>
      </x:c>
      <x:c r="H45" s="12" t="n">
        <x:v>7</x:v>
      </x:c>
      <x:c r="I45" s="12" t="n">
        <x:v>3</x:v>
      </x:c>
      <x:c r="J45" s="12" t="n">
        <x:v>5</x:v>
      </x:c>
      <x:c r="K45" s="12" t="n">
        <x:v>5</x:v>
      </x:c>
      <x:c r="L45" s="12" t="n">
        <x:v>10</x:v>
      </x:c>
      <x:c r="M45" s="12" t="n">
        <x:v>10</x:v>
      </x:c>
      <x:c r="N45" s="12" t="n">
        <x:v>10</x:v>
      </x:c>
      <x:c r="O45" s="12" t="n">
        <x:v>10</x:v>
      </x:c>
      <x:c r="P45" s="12" t="n">
        <x:v>10</x:v>
      </x:c>
      <x:c r="Q45" s="12" t="n">
        <x:v>6</x:v>
      </x:c>
      <x:c r="R45" s="12" t="n">
        <x:v>1</x:v>
      </x:c>
      <x:c r="S45" s="12" t="n">
        <x:v>2</x:v>
      </x:c>
      <x:c r="T45" s="12" t="n">
        <x:v>5</x:v>
      </x:c>
      <x:c r="U45" s="12" t="n">
        <x:v>3</x:v>
      </x:c>
      <x:c r="V45" s="12" t="n">
        <x:v>5</x:v>
      </x:c>
      <x:c r="W45" s="12" t="n">
        <x:v>6</x:v>
      </x:c>
      <x:c r="X45" s="12" t="n">
        <x:v>7</x:v>
      </x:c>
      <x:c r="Y45" s="12" t="n">
        <x:v>7</x:v>
      </x:c>
      <x:c r="Z45" s="12" t="n">
        <x:v>6</x:v>
      </x:c>
      <x:c r="AA45" s="12" t="n">
        <x:v>2</x:v>
      </x:c>
      <x:c r="AB45" s="12" t="n">
        <x:v>8</x:v>
      </x:c>
      <x:c r="AC45" s="12" t="n">
        <x:v>10</x:v>
      </x:c>
      <x:c r="AD45" s="12" t="n">
        <x:v>10</x:v>
      </x:c>
      <x:c r="AE45" s="12" t="n">
        <x:v>10</x:v>
      </x:c>
      <x:c r="AF45" s="12" t="n">
        <x:v>3</x:v>
      </x:c>
      <x:c r="AG45" s="12" t="n">
        <x:v>3</x:v>
      </x:c>
      <x:c r="AH45" s="12" t="n">
        <x:v>5</x:v>
      </x:c>
      <x:c r="AI45" s="12" t="n">
        <x:v>5</x:v>
      </x:c>
      <x:c r="AJ45" s="12" t="n">
        <x:v>3</x:v>
      </x:c>
      <x:c r="AK45" s="12" t="n">
        <x:v>3</x:v>
      </x:c>
      <x:c r="AL45" s="12" t="n">
        <x:v>8</x:v>
      </x:c>
      <x:c r="AM45" s="12" t="n">
        <x:v>9</x:v>
      </x:c>
      <x:c r="AN45" s="12" t="n">
        <x:v>1</x:v>
      </x:c>
      <x:c r="AO45" s="12" t="n">
        <x:v>4</x:v>
      </x:c>
      <x:c r="AP45" s="12" t="n">
        <x:v>5</x:v>
      </x:c>
      <x:c r="AQ45" s="12" t="n">
        <x:v>5</x:v>
      </x:c>
      <x:c r="AR45" s="12" t="n">
        <x:v>5</x:v>
      </x:c>
      <x:c r="AS45" s="12" t="n">
        <x:v>10</x:v>
      </x:c>
      <x:c r="AT45" s="12" t="n">
        <x:v>10</x:v>
      </x:c>
      <x:c r="AU45" s="12" t="n">
        <x:v>10</x:v>
      </x:c>
      <x:c r="AV45" s="12" t="n">
        <x:v>8</x:v>
      </x:c>
      <x:c r="AW45" s="12" t="n">
        <x:v>10</x:v>
      </x:c>
      <x:c r="AX45" s="12" t="n">
        <x:v>8</x:v>
      </x:c>
      <x:c r="AY45" s="12" t="n">
        <x:v>4</x:v>
      </x:c>
      <x:c r="AZ45" s="12" t="n">
        <x:v>2</x:v>
      </x:c>
      <x:c r="BA45" s="12" t="n">
        <x:v>4</x:v>
      </x:c>
      <x:c r="BB45" s="12" t="n">
        <x:v>5</x:v>
      </x:c>
      <x:c r="BC45" s="12" t="n">
        <x:v>2</x:v>
      </x:c>
      <x:c r="BD45" s="12" t="n">
        <x:v>6</x:v>
      </x:c>
      <x:c r="BE45" s="12" t="n">
        <x:v>5</x:v>
      </x:c>
      <x:c r="BF45" s="12" t="n">
        <x:v>3</x:v>
      </x:c>
      <x:c r="BG45" s="12" t="n">
        <x:v>4</x:v>
      </x:c>
      <x:c r="BH45" s="12" t="n">
        <x:v>2</x:v>
      </x:c>
      <x:c r="BI45" s="12" t="n">
        <x:v>7</x:v>
      </x:c>
      <x:c r="BJ45" s="12" t="n">
        <x:v>8</x:v>
      </x:c>
      <x:c r="BK45" s="12" t="n">
        <x:v>7</x:v>
      </x:c>
      <x:c r="BL45" s="12" t="n">
        <x:v>10</x:v>
      </x:c>
      <x:c r="BM45" s="12" t="n">
        <x:v>8</x:v>
      </x:c>
      <x:c r="BN45" s="12" t="n">
        <x:v>10</x:v>
      </x:c>
      <x:c r="BO45" s="12" t="n">
        <x:v>10</x:v>
      </x:c>
      <x:c r="BP45" s="12" t="n">
        <x:v>6</x:v>
      </x:c>
      <x:c r="BQ45" s="12" t="n">
        <x:v>3</x:v>
      </x:c>
      <x:c r="BR45" s="12" t="n">
        <x:v>10</x:v>
      </x:c>
      <x:c r="BS45" s="12" t="n">
        <x:v>5</x:v>
      </x:c>
      <x:c r="BT45" s="12" t="n">
        <x:v>6</x:v>
      </x:c>
      <x:c r="BU45" s="12" t="n">
        <x:v>10</x:v>
      </x:c>
      <x:c r="BV45" s="12" t="n">
        <x:v>9</x:v>
      </x:c>
      <x:c r="BW45" s="12" t="n">
        <x:v>6</x:v>
      </x:c>
      <x:c r="BX45" s="12" t="n">
        <x:v>8</x:v>
      </x:c>
      <x:c r="BY45" s="12" t="n">
        <x:v>10</x:v>
      </x:c>
      <x:c r="BZ45" s="12" t="n">
        <x:v>10</x:v>
      </x:c>
      <x:c r="CA45" s="12" t="n">
        <x:v>10</x:v>
      </x:c>
      <x:c r="CB45" s="12" t="n">
        <x:v>10</x:v>
      </x:c>
      <x:c r="CC45" s="12" t="n">
        <x:v>10</x:v>
      </x:c>
      <x:c r="CD45" s="12" t="n">
        <x:v>10</x:v>
      </x:c>
      <x:c r="CE45" s="12" t="n">
        <x:v>10</x:v>
      </x:c>
      <x:c r="CF45" s="12" t="n">
        <x:v>8</x:v>
      </x:c>
      <x:c r="CG45" s="12" t="n">
        <x:v>9</x:v>
      </x:c>
      <x:c r="CH45" s="12" t="n">
        <x:v>4</x:v>
      </x:c>
      <x:c r="CI45" s="12" t="n">
        <x:v>6</x:v>
      </x:c>
      <x:c r="CJ45" s="12" t="n">
        <x:v>8</x:v>
      </x:c>
      <x:c r="CK45" s="12" t="n">
        <x:v>8</x:v>
      </x:c>
      <x:c r="CL45" s="12" t="n">
        <x:v>9</x:v>
      </x:c>
      <x:c r="CM45" s="12" t="n">
        <x:v>2</x:v>
      </x:c>
      <x:c r="CN45" s="12" t="n">
        <x:v>10</x:v>
      </x:c>
      <x:c r="CO45" s="12" t="n">
        <x:v>0</x:v>
      </x:c>
      <x:c r="CP45" s="12" t="n">
        <x:v>0</x:v>
      </x:c>
      <x:c r="CQ45" s="12" t="n">
        <x:v>10</x:v>
      </x:c>
      <x:c r="CR45" s="12" t="n">
        <x:v>10</x:v>
      </x:c>
      <x:c r="CS45" s="12" t="n">
        <x:v>8</x:v>
      </x:c>
      <x:c r="CT45" s="12" t="n">
        <x:v>4</x:v>
      </x:c>
    </x:row>
    <x:row r="46" ht="22" customHeight="1">
      <x:c r="A46" s="13" t="str">
        <x:v>Enfield</x:v>
      </x:c>
      <x:c r="B46" s="13" t="n">
        <x:v>575</x:v>
      </x:c>
      <x:c r="C46" s="13" t="n">
        <x:v>95</x:v>
      </x:c>
      <x:c r="D46" s="14" t="n">
        <x:v>6</x:v>
      </x:c>
      <x:c r="E46" s="14" t="n">
        <x:v>2</x:v>
      </x:c>
      <x:c r="F46" s="14" t="n">
        <x:v>2</x:v>
      </x:c>
      <x:c r="G46" s="14" t="n">
        <x:v>3</x:v>
      </x:c>
      <x:c r="H46" s="14" t="n">
        <x:v>3</x:v>
      </x:c>
      <x:c r="I46" s="14" t="n">
        <x:v>8</x:v>
      </x:c>
      <x:c r="J46" s="14" t="n">
        <x:v>3</x:v>
      </x:c>
      <x:c r="K46" s="14" t="n">
        <x:v>5</x:v>
      </x:c>
      <x:c r="L46" s="14" t="n">
        <x:v>10</x:v>
      </x:c>
      <x:c r="M46" s="14" t="n">
        <x:v>10</x:v>
      </x:c>
      <x:c r="N46" s="14" t="n">
        <x:v>10</x:v>
      </x:c>
      <x:c r="O46" s="14" t="n">
        <x:v>0</x:v>
      </x:c>
      <x:c r="P46" s="14" t="n">
        <x:v>0</x:v>
      </x:c>
      <x:c r="Q46" s="14" t="n">
        <x:v>1</x:v>
      </x:c>
      <x:c r="R46" s="14" t="n">
        <x:v>9</x:v>
      </x:c>
      <x:c r="S46" s="14" t="n">
        <x:v>10</x:v>
      </x:c>
      <x:c r="T46" s="14" t="n">
        <x:v>4</x:v>
      </x:c>
      <x:c r="U46" s="14" t="n">
        <x:v>1</x:v>
      </x:c>
      <x:c r="V46" s="14" t="n">
        <x:v>8</x:v>
      </x:c>
      <x:c r="W46" s="14" t="n">
        <x:v>7</x:v>
      </x:c>
      <x:c r="X46" s="14" t="n">
        <x:v>6</x:v>
      </x:c>
      <x:c r="Y46" s="14" t="n">
        <x:v>1</x:v>
      </x:c>
      <x:c r="Z46" s="14" t="n">
        <x:v>9</x:v>
      </x:c>
      <x:c r="AA46" s="14" t="n">
        <x:v>5</x:v>
      </x:c>
      <x:c r="AB46" s="14" t="n">
        <x:v>2</x:v>
      </x:c>
      <x:c r="AC46" s="14" t="n">
        <x:v>10</x:v>
      </x:c>
      <x:c r="AD46" s="14" t="n">
        <x:v>10</x:v>
      </x:c>
      <x:c r="AE46" s="14" t="n">
        <x:v>10</x:v>
      </x:c>
      <x:c r="AF46" s="14" t="n">
        <x:v>2</x:v>
      </x:c>
      <x:c r="AG46" s="14" t="n">
        <x:v>3</x:v>
      </x:c>
      <x:c r="AH46" s="14" t="n">
        <x:v>4</x:v>
      </x:c>
      <x:c r="AI46" s="14" t="n">
        <x:v>1</x:v>
      </x:c>
      <x:c r="AJ46" s="14" t="n">
        <x:v>2</x:v>
      </x:c>
      <x:c r="AK46" s="14" t="n">
        <x:v>2</x:v>
      </x:c>
      <x:c r="AL46" s="14" t="n">
        <x:v>7</x:v>
      </x:c>
      <x:c r="AM46" s="14" t="n">
        <x:v>1</x:v>
      </x:c>
      <x:c r="AN46" s="14" t="n">
        <x:v>9</x:v>
      </x:c>
      <x:c r="AO46" s="14" t="n">
        <x:v>10</x:v>
      </x:c>
      <x:c r="AP46" s="14" t="n">
        <x:v>5</x:v>
      </x:c>
      <x:c r="AQ46" s="14" t="n">
        <x:v>5</x:v>
      </x:c>
      <x:c r="AR46" s="14" t="n">
        <x:v>9</x:v>
      </x:c>
      <x:c r="AS46" s="14" t="n">
        <x:v>10</x:v>
      </x:c>
      <x:c r="AT46" s="14" t="n">
        <x:v>0</x:v>
      </x:c>
      <x:c r="AU46" s="14" t="n">
        <x:v>0</x:v>
      </x:c>
      <x:c r="AV46" s="14" t="n">
        <x:v>9</x:v>
      </x:c>
      <x:c r="AW46" s="14" t="n">
        <x:v>10</x:v>
      </x:c>
      <x:c r="AX46" s="14" t="n">
        <x:v>9</x:v>
      </x:c>
      <x:c r="AY46" s="14" t="n">
        <x:v>8</x:v>
      </x:c>
      <x:c r="AZ46" s="14" t="n">
        <x:v>9</x:v>
      </x:c>
      <x:c r="BA46" s="14" t="n">
        <x:v>4</x:v>
      </x:c>
      <x:c r="BB46" s="14" t="n">
        <x:v>6</x:v>
      </x:c>
      <x:c r="BC46" s="14" t="n">
        <x:v>6</x:v>
      </x:c>
      <x:c r="BD46" s="14" t="n">
        <x:v>10</x:v>
      </x:c>
      <x:c r="BE46" s="14" t="n">
        <x:v>7</x:v>
      </x:c>
      <x:c r="BF46" s="14" t="n">
        <x:v>7</x:v>
      </x:c>
      <x:c r="BG46" s="14" t="n">
        <x:v>6</x:v>
      </x:c>
      <x:c r="BH46" s="14" t="n">
        <x:v>10</x:v>
      </x:c>
      <x:c r="BI46" s="14" t="n">
        <x:v>9</x:v>
      </x:c>
      <x:c r="BJ46" s="14" t="n">
        <x:v>6</x:v>
      </x:c>
      <x:c r="BK46" s="14" t="n">
        <x:v>1</x:v>
      </x:c>
      <x:c r="BL46" s="14" t="n">
        <x:v>1</x:v>
      </x:c>
      <x:c r="BM46" s="14" t="n">
        <x:v>9</x:v>
      </x:c>
      <x:c r="BN46" s="14" t="n">
        <x:v>0</x:v>
      </x:c>
      <x:c r="BO46" s="14" t="n">
        <x:v>10</x:v>
      </x:c>
      <x:c r="BP46" s="14" t="n">
        <x:v>7</x:v>
      </x:c>
      <x:c r="BQ46" s="14" t="n">
        <x:v>7</x:v>
      </x:c>
      <x:c r="BR46" s="14" t="n">
        <x:v>5</x:v>
      </x:c>
      <x:c r="BS46" s="14" t="n">
        <x:v>8</x:v>
      </x:c>
      <x:c r="BT46" s="14" t="n">
        <x:v>10</x:v>
      </x:c>
      <x:c r="BU46" s="14" t="n">
        <x:v>8</x:v>
      </x:c>
      <x:c r="BV46" s="14" t="n">
        <x:v>8</x:v>
      </x:c>
      <x:c r="BW46" s="14" t="n">
        <x:v>2</x:v>
      </x:c>
      <x:c r="BX46" s="14" t="n">
        <x:v>2</x:v>
      </x:c>
      <x:c r="BY46" s="14" t="n">
        <x:v>10</x:v>
      </x:c>
      <x:c r="BZ46" s="14" t="n">
        <x:v>10</x:v>
      </x:c>
      <x:c r="CA46" s="14" t="n">
        <x:v>10</x:v>
      </x:c>
      <x:c r="CB46" s="14" t="n">
        <x:v>8</x:v>
      </x:c>
      <x:c r="CC46" s="14" t="n">
        <x:v>10</x:v>
      </x:c>
      <x:c r="CD46" s="14" t="n">
        <x:v>10</x:v>
      </x:c>
      <x:c r="CE46" s="14" t="n">
        <x:v>10</x:v>
      </x:c>
      <x:c r="CF46" s="14" t="n">
        <x:v>9</x:v>
      </x:c>
      <x:c r="CG46" s="14" t="n">
        <x:v>7</x:v>
      </x:c>
      <x:c r="CH46" s="14" t="n">
        <x:v>6</x:v>
      </x:c>
      <x:c r="CI46" s="14" t="n">
        <x:v>7</x:v>
      </x:c>
      <x:c r="CJ46" s="14" t="n">
        <x:v>6</x:v>
      </x:c>
      <x:c r="CK46" s="14" t="n">
        <x:v>1</x:v>
      </x:c>
      <x:c r="CL46" s="14" t="n">
        <x:v>1</x:v>
      </x:c>
      <x:c r="CM46" s="14" t="n">
        <x:v>1</x:v>
      </x:c>
      <x:c r="CN46" s="14" t="n">
        <x:v>10</x:v>
      </x:c>
      <x:c r="CO46" s="14" t="n">
        <x:v>0</x:v>
      </x:c>
      <x:c r="CP46" s="14" t="n">
        <x:v>0</x:v>
      </x:c>
      <x:c r="CQ46" s="14" t="n">
        <x:v>10</x:v>
      </x:c>
      <x:c r="CR46" s="14" t="n">
        <x:v>10</x:v>
      </x:c>
      <x:c r="CS46" s="14" t="n">
        <x:v>10</x:v>
      </x:c>
      <x:c r="CT46" s="14" t="n">
        <x:v>10</x:v>
      </x:c>
    </x:row>
    <x:row r="47" ht="22" customHeight="1">
      <x:c r="A47" s="2" t="str">
        <x:v>Essex</x:v>
      </x:c>
      <x:c r="B47" s="2" t="n">
        <x:v>639</x:v>
      </x:c>
      <x:c r="C47" s="2" t="n">
        <x:v>95</x:v>
      </x:c>
      <x:c r="D47" s="12" t="n">
        <x:v>7</x:v>
      </x:c>
      <x:c r="E47" s="12" t="n">
        <x:v>7</x:v>
      </x:c>
      <x:c r="F47" s="12" t="n">
        <x:v>7</x:v>
      </x:c>
      <x:c r="G47" s="12" t="n">
        <x:v>3</x:v>
      </x:c>
      <x:c r="H47" s="12" t="n">
        <x:v>9</x:v>
      </x:c>
      <x:c r="I47" s="12" t="n">
        <x:v>9</x:v>
      </x:c>
      <x:c r="J47" s="12" t="n">
        <x:v>8</x:v>
      </x:c>
      <x:c r="K47" s="12" t="n">
        <x:v>7</x:v>
      </x:c>
      <x:c r="L47" s="12" t="n">
        <x:v>10</x:v>
      </x:c>
      <x:c r="M47" s="12" t="n">
        <x:v>10</x:v>
      </x:c>
      <x:c r="N47" s="12" t="n">
        <x:v>10</x:v>
      </x:c>
      <x:c r="O47" s="12" t="n">
        <x:v>10</x:v>
      </x:c>
      <x:c r="P47" s="12" t="n">
        <x:v>0</x:v>
      </x:c>
      <x:c r="Q47" s="12" t="n">
        <x:v>8</x:v>
      </x:c>
      <x:c r="R47" s="12" t="n">
        <x:v>3</x:v>
      </x:c>
      <x:c r="S47" s="12" t="n">
        <x:v>5</x:v>
      </x:c>
      <x:c r="T47" s="12" t="n">
        <x:v>4</x:v>
      </x:c>
      <x:c r="U47" s="12" t="n">
        <x:v>4</x:v>
      </x:c>
      <x:c r="V47" s="12" t="n">
        <x:v>4</x:v>
      </x:c>
      <x:c r="W47" s="12" t="n">
        <x:v>4</x:v>
      </x:c>
      <x:c r="X47" s="12" t="n">
        <x:v>8</x:v>
      </x:c>
      <x:c r="Y47" s="12" t="n">
        <x:v>2</x:v>
      </x:c>
      <x:c r="Z47" s="12" t="n">
        <x:v>3</x:v>
      </x:c>
      <x:c r="AA47" s="12" t="n">
        <x:v>8</x:v>
      </x:c>
      <x:c r="AB47" s="12" t="n">
        <x:v>4</x:v>
      </x:c>
      <x:c r="AC47" s="12" t="n">
        <x:v>10</x:v>
      </x:c>
      <x:c r="AD47" s="12" t="n">
        <x:v>10</x:v>
      </x:c>
      <x:c r="AE47" s="12" t="n">
        <x:v>10</x:v>
      </x:c>
      <x:c r="AF47" s="12" t="n">
        <x:v>8</x:v>
      </x:c>
      <x:c r="AG47" s="12" t="n">
        <x:v>6</x:v>
      </x:c>
      <x:c r="AH47" s="12" t="n">
        <x:v>5</x:v>
      </x:c>
      <x:c r="AI47" s="12" t="n">
        <x:v>7</x:v>
      </x:c>
      <x:c r="AJ47" s="12" t="n">
        <x:v>8</x:v>
      </x:c>
      <x:c r="AK47" s="12" t="n">
        <x:v>7</x:v>
      </x:c>
      <x:c r="AL47" s="12" t="n">
        <x:v>8</x:v>
      </x:c>
      <x:c r="AM47" s="12" t="n">
        <x:v>8</x:v>
      </x:c>
      <x:c r="AN47" s="12" t="n">
        <x:v>9</x:v>
      </x:c>
      <x:c r="AO47" s="12" t="n">
        <x:v>4</x:v>
      </x:c>
      <x:c r="AP47" s="12" t="n">
        <x:v>4</x:v>
      </x:c>
      <x:c r="AQ47" s="12" t="n">
        <x:v>6</x:v>
      </x:c>
      <x:c r="AR47" s="12" t="n">
        <x:v>8</x:v>
      </x:c>
      <x:c r="AS47" s="12" t="n">
        <x:v>10</x:v>
      </x:c>
      <x:c r="AT47" s="12" t="n">
        <x:v>0</x:v>
      </x:c>
      <x:c r="AU47" s="12" t="n">
        <x:v>10</x:v>
      </x:c>
      <x:c r="AV47" s="12" t="n">
        <x:v>10</x:v>
      </x:c>
      <x:c r="AW47" s="12" t="n">
        <x:v>10</x:v>
      </x:c>
      <x:c r="AX47" s="12" t="n">
        <x:v>7</x:v>
      </x:c>
      <x:c r="AY47" s="12" t="n">
        <x:v>5</x:v>
      </x:c>
      <x:c r="AZ47" s="12" t="n">
        <x:v>6</x:v>
      </x:c>
      <x:c r="BA47" s="12" t="n">
        <x:v>5</x:v>
      </x:c>
      <x:c r="BB47" s="12" t="n">
        <x:v>8</x:v>
      </x:c>
      <x:c r="BC47" s="12" t="n">
        <x:v>8</x:v>
      </x:c>
      <x:c r="BD47" s="12" t="n">
        <x:v>7</x:v>
      </x:c>
      <x:c r="BE47" s="12" t="n">
        <x:v>2</x:v>
      </x:c>
      <x:c r="BF47" s="12" t="n">
        <x:v>5</x:v>
      </x:c>
      <x:c r="BG47" s="12" t="n">
        <x:v>4</x:v>
      </x:c>
      <x:c r="BH47" s="12" t="n">
        <x:v>3</x:v>
      </x:c>
      <x:c r="BI47" s="12" t="n">
        <x:v>7</x:v>
      </x:c>
      <x:c r="BJ47" s="12" t="n">
        <x:v>8</x:v>
      </x:c>
      <x:c r="BK47" s="12" t="n">
        <x:v>4</x:v>
      </x:c>
      <x:c r="BL47" s="12" t="n">
        <x:v>3</x:v>
      </x:c>
      <x:c r="BM47" s="12" t="n">
        <x:v>6</x:v>
      </x:c>
      <x:c r="BN47" s="12" t="n">
        <x:v>10</x:v>
      </x:c>
      <x:c r="BO47" s="12" t="n">
        <x:v>10</x:v>
      </x:c>
      <x:c r="BP47" s="12" t="n">
        <x:v>4</x:v>
      </x:c>
      <x:c r="BQ47" s="12" t="n">
        <x:v>6</x:v>
      </x:c>
      <x:c r="BR47" s="12" t="n">
        <x:v>10</x:v>
      </x:c>
      <x:c r="BS47" s="12" t="n">
        <x:v>2</x:v>
      </x:c>
      <x:c r="BT47" s="12" t="n">
        <x:v>2</x:v>
      </x:c>
      <x:c r="BU47" s="12" t="n">
        <x:v>10</x:v>
      </x:c>
      <x:c r="BV47" s="12" t="n">
        <x:v>10</x:v>
      </x:c>
      <x:c r="BW47" s="12" t="n">
        <x:v>1</x:v>
      </x:c>
      <x:c r="BX47" s="12" t="n">
        <x:v>3</x:v>
      </x:c>
      <x:c r="BY47" s="12" t="n">
        <x:v>10</x:v>
      </x:c>
      <x:c r="BZ47" s="12" t="n">
        <x:v>10</x:v>
      </x:c>
      <x:c r="CA47" s="12" t="n">
        <x:v>10</x:v>
      </x:c>
      <x:c r="CB47" s="12" t="n">
        <x:v>10</x:v>
      </x:c>
      <x:c r="CC47" s="12" t="n">
        <x:v>10</x:v>
      </x:c>
      <x:c r="CD47" s="12" t="n">
        <x:v>10</x:v>
      </x:c>
      <x:c r="CE47" s="12" t="n">
        <x:v>10</x:v>
      </x:c>
      <x:c r="CF47" s="12" t="n">
        <x:v>8</x:v>
      </x:c>
      <x:c r="CG47" s="12" t="n">
        <x:v>9</x:v>
      </x:c>
      <x:c r="CH47" s="12" t="n">
        <x:v>8</x:v>
      </x:c>
      <x:c r="CI47" s="12" t="n">
        <x:v>8</x:v>
      </x:c>
      <x:c r="CJ47" s="12" t="n">
        <x:v>10</x:v>
      </x:c>
      <x:c r="CK47" s="12" t="n">
        <x:v>5</x:v>
      </x:c>
      <x:c r="CL47" s="12" t="n">
        <x:v>2</x:v>
      </x:c>
      <x:c r="CM47" s="12" t="n">
        <x:v>1</x:v>
      </x:c>
      <x:c r="CN47" s="12" t="n">
        <x:v>10</x:v>
      </x:c>
      <x:c r="CO47" s="12" t="n">
        <x:v>10</x:v>
      </x:c>
      <x:c r="CP47" s="12" t="n">
        <x:v>0</x:v>
      </x:c>
      <x:c r="CQ47" s="12" t="n">
        <x:v>10</x:v>
      </x:c>
      <x:c r="CR47" s="12" t="n">
        <x:v>10</x:v>
      </x:c>
      <x:c r="CS47" s="12" t="n">
        <x:v>0</x:v>
      </x:c>
      <x:c r="CT47" s="12" t="n">
        <x:v>10</x:v>
      </x:c>
    </x:row>
    <x:row r="48" ht="22" customHeight="1">
      <x:c r="A48" s="13" t="str">
        <x:v>Gateshead</x:v>
      </x:c>
      <x:c r="B48" s="13" t="n">
        <x:v>570</x:v>
      </x:c>
      <x:c r="C48" s="13" t="n">
        <x:v>95</x:v>
      </x:c>
      <x:c r="D48" s="14" t="n">
        <x:v>5</x:v>
      </x:c>
      <x:c r="E48" s="14" t="n">
        <x:v>8</x:v>
      </x:c>
      <x:c r="F48" s="14" t="n">
        <x:v>5</x:v>
      </x:c>
      <x:c r="G48" s="14" t="n">
        <x:v>3</x:v>
      </x:c>
      <x:c r="H48" s="14" t="n">
        <x:v>9</x:v>
      </x:c>
      <x:c r="I48" s="14" t="n">
        <x:v>7</x:v>
      </x:c>
      <x:c r="J48" s="14" t="n">
        <x:v>2</x:v>
      </x:c>
      <x:c r="K48" s="14" t="n">
        <x:v>4</x:v>
      </x:c>
      <x:c r="L48" s="14" t="n">
        <x:v>10</x:v>
      </x:c>
      <x:c r="M48" s="14" t="n">
        <x:v>0</x:v>
      </x:c>
      <x:c r="N48" s="14" t="n">
        <x:v>10</x:v>
      </x:c>
      <x:c r="O48" s="14" t="n">
        <x:v>10</x:v>
      </x:c>
      <x:c r="P48" s="14" t="n">
        <x:v>0</x:v>
      </x:c>
      <x:c r="Q48" s="14" t="n">
        <x:v>5</x:v>
      </x:c>
      <x:c r="R48" s="14" t="n">
        <x:v>7</x:v>
      </x:c>
      <x:c r="S48" s="14" t="n">
        <x:v>8</x:v>
      </x:c>
      <x:c r="T48" s="14" t="n">
        <x:v>3</x:v>
      </x:c>
      <x:c r="U48" s="14" t="n">
        <x:v>9</x:v>
      </x:c>
      <x:c r="V48" s="14" t="n">
        <x:v>9</x:v>
      </x:c>
      <x:c r="W48" s="14" t="n">
        <x:v>10</x:v>
      </x:c>
      <x:c r="X48" s="14" t="n">
        <x:v>3</x:v>
      </x:c>
      <x:c r="Y48" s="14" t="n">
        <x:v>10</x:v>
      </x:c>
      <x:c r="Z48" s="14" t="n">
        <x:v>4</x:v>
      </x:c>
      <x:c r="AA48" s="14" t="n">
        <x:v>3</x:v>
      </x:c>
      <x:c r="AB48" s="14" t="n">
        <x:v>2</x:v>
      </x:c>
      <x:c r="AC48" s="14" t="n">
        <x:v>10</x:v>
      </x:c>
      <x:c r="AD48" s="14" t="n">
        <x:v>10</x:v>
      </x:c>
      <x:c r="AE48" s="14" t="n">
        <x:v>10</x:v>
      </x:c>
      <x:c r="AF48" s="14" t="n">
        <x:v>6</x:v>
      </x:c>
      <x:c r="AG48" s="14" t="n">
        <x:v>6</x:v>
      </x:c>
      <x:c r="AH48" s="14" t="n">
        <x:v>10</x:v>
      </x:c>
      <x:c r="AI48" s="14" t="n">
        <x:v>7</x:v>
      </x:c>
      <x:c r="AJ48" s="14" t="n">
        <x:v>8</x:v>
      </x:c>
      <x:c r="AK48" s="14" t="n">
        <x:v>7</x:v>
      </x:c>
      <x:c r="AL48" s="14" t="n">
        <x:v>9</x:v>
      </x:c>
      <x:c r="AM48" s="14" t="n">
        <x:v>5</x:v>
      </x:c>
      <x:c r="AN48" s="14" t="n">
        <x:v>1</x:v>
      </x:c>
      <x:c r="AO48" s="14" t="n">
        <x:v>9</x:v>
      </x:c>
      <x:c r="AP48" s="14" t="n">
        <x:v>1</x:v>
      </x:c>
      <x:c r="AQ48" s="14" t="n">
        <x:v>1</x:v>
      </x:c>
      <x:c r="AR48" s="14" t="n">
        <x:v>1</x:v>
      </x:c>
      <x:c r="AS48" s="14" t="n">
        <x:v>10</x:v>
      </x:c>
      <x:c r="AT48" s="14" t="n">
        <x:v>0</x:v>
      </x:c>
      <x:c r="AU48" s="14" t="n">
        <x:v>10</x:v>
      </x:c>
      <x:c r="AV48" s="14" t="n">
        <x:v>9</x:v>
      </x:c>
      <x:c r="AW48" s="14" t="n">
        <x:v>10</x:v>
      </x:c>
      <x:c r="AX48" s="14" t="n">
        <x:v>2</x:v>
      </x:c>
      <x:c r="AY48" s="14" t="n">
        <x:v>4</x:v>
      </x:c>
      <x:c r="AZ48" s="14" t="n">
        <x:v>5</x:v>
      </x:c>
      <x:c r="BA48" s="14" t="n">
        <x:v>2</x:v>
      </x:c>
      <x:c r="BB48" s="14" t="n">
        <x:v>1</x:v>
      </x:c>
      <x:c r="BC48" s="14" t="n">
        <x:v>9</x:v>
      </x:c>
      <x:c r="BD48" s="14" t="n">
        <x:v>2</x:v>
      </x:c>
      <x:c r="BE48" s="14" t="n">
        <x:v>8</x:v>
      </x:c>
      <x:c r="BF48" s="14" t="n">
        <x:v>6</x:v>
      </x:c>
      <x:c r="BG48" s="14" t="n">
        <x:v>7</x:v>
      </x:c>
      <x:c r="BH48" s="14" t="n">
        <x:v>3</x:v>
      </x:c>
      <x:c r="BI48" s="14" t="n">
        <x:v>4</x:v>
      </x:c>
      <x:c r="BJ48" s="14" t="n">
        <x:v>3</x:v>
      </x:c>
      <x:c r="BK48" s="14" t="n">
        <x:v>1</x:v>
      </x:c>
      <x:c r="BL48" s="14" t="n">
        <x:v>3</x:v>
      </x:c>
      <x:c r="BM48" s="14" t="n">
        <x:v>2</x:v>
      </x:c>
      <x:c r="BN48" s="14" t="n">
        <x:v>0</x:v>
      </x:c>
      <x:c r="BO48" s="14" t="n">
        <x:v>10</x:v>
      </x:c>
      <x:c r="BP48" s="14" t="n">
        <x:v>3</x:v>
      </x:c>
      <x:c r="BQ48" s="14" t="n">
        <x:v>5</x:v>
      </x:c>
      <x:c r="BR48" s="14" t="n">
        <x:v>6</x:v>
      </x:c>
      <x:c r="BS48" s="14" t="n">
        <x:v>9</x:v>
      </x:c>
      <x:c r="BT48" s="14" t="n">
        <x:v>7</x:v>
      </x:c>
      <x:c r="BU48" s="14" t="n">
        <x:v>10</x:v>
      </x:c>
      <x:c r="BV48" s="14" t="n">
        <x:v>10</x:v>
      </x:c>
      <x:c r="BW48" s="14" t="n">
        <x:v>8</x:v>
      </x:c>
      <x:c r="BX48" s="14" t="n">
        <x:v>2</x:v>
      </x:c>
      <x:c r="BY48" s="14" t="n">
        <x:v>10</x:v>
      </x:c>
      <x:c r="BZ48" s="14" t="n">
        <x:v>10</x:v>
      </x:c>
      <x:c r="CA48" s="14" t="n">
        <x:v>10</x:v>
      </x:c>
      <x:c r="CB48" s="14" t="n">
        <x:v>10</x:v>
      </x:c>
      <x:c r="CC48" s="14" t="n">
        <x:v>10</x:v>
      </x:c>
      <x:c r="CD48" s="14" t="n">
        <x:v>10</x:v>
      </x:c>
      <x:c r="CE48" s="14" t="n">
        <x:v>10</x:v>
      </x:c>
      <x:c r="CF48" s="14" t="n">
        <x:v>5</x:v>
      </x:c>
      <x:c r="CG48" s="14" t="n">
        <x:v>9</x:v>
      </x:c>
      <x:c r="CH48" s="14" t="n">
        <x:v>4</x:v>
      </x:c>
      <x:c r="CI48" s="14" t="n">
        <x:v>5</x:v>
      </x:c>
      <x:c r="CJ48" s="14" t="n">
        <x:v>10</x:v>
      </x:c>
      <x:c r="CK48" s="14" t="n">
        <x:v>3</x:v>
      </x:c>
      <x:c r="CL48" s="14" t="n">
        <x:v>1</x:v>
      </x:c>
      <x:c r="CM48" s="14" t="n">
        <x:v>1</x:v>
      </x:c>
      <x:c r="CN48" s="14" t="n">
        <x:v>10</x:v>
      </x:c>
      <x:c r="CO48" s="14" t="n">
        <x:v>10</x:v>
      </x:c>
      <x:c r="CP48" s="14" t="n">
        <x:v>0</x:v>
      </x:c>
      <x:c r="CQ48" s="14" t="n">
        <x:v>10</x:v>
      </x:c>
      <x:c r="CR48" s="14" t="n">
        <x:v>10</x:v>
      </x:c>
      <x:c r="CS48" s="14" t="n">
        <x:v>0</x:v>
      </x:c>
      <x:c r="CT48" s="14" t="n">
        <x:v>4</x:v>
      </x:c>
    </x:row>
    <x:row r="49" ht="22" customHeight="1">
      <x:c r="A49" s="2" t="str">
        <x:v>Gloucestershire</x:v>
      </x:c>
      <x:c r="B49" s="2" t="n">
        <x:v>668</x:v>
      </x:c>
      <x:c r="C49" s="2" t="n">
        <x:v>95</x:v>
      </x:c>
      <x:c r="D49" s="12" t="n">
        <x:v>7</x:v>
      </x:c>
      <x:c r="E49" s="12" t="n">
        <x:v>8</x:v>
      </x:c>
      <x:c r="F49" s="12" t="n">
        <x:v>9</x:v>
      </x:c>
      <x:c r="G49" s="12" t="n">
        <x:v>7</x:v>
      </x:c>
      <x:c r="H49" s="12" t="n">
        <x:v>2</x:v>
      </x:c>
      <x:c r="I49" s="12" t="n">
        <x:v>1</x:v>
      </x:c>
      <x:c r="J49" s="12" t="n">
        <x:v>4</x:v>
      </x:c>
      <x:c r="K49" s="12" t="n">
        <x:v>5</x:v>
      </x:c>
      <x:c r="L49" s="12" t="n">
        <x:v>0</x:v>
      </x:c>
      <x:c r="M49" s="12" t="n">
        <x:v>10</x:v>
      </x:c>
      <x:c r="N49" s="12" t="n">
        <x:v>10</x:v>
      </x:c>
      <x:c r="O49" s="12" t="n">
        <x:v>10</x:v>
      </x:c>
      <x:c r="P49" s="12" t="n">
        <x:v>10</x:v>
      </x:c>
      <x:c r="Q49" s="12" t="n">
        <x:v>8</x:v>
      </x:c>
      <x:c r="R49" s="12" t="n">
        <x:v>4</x:v>
      </x:c>
      <x:c r="S49" s="12" t="n">
        <x:v>6</x:v>
      </x:c>
      <x:c r="T49" s="12" t="n">
        <x:v>8</x:v>
      </x:c>
      <x:c r="U49" s="12" t="n">
        <x:v>7</x:v>
      </x:c>
      <x:c r="V49" s="12" t="n">
        <x:v>5</x:v>
      </x:c>
      <x:c r="W49" s="12" t="n">
        <x:v>3</x:v>
      </x:c>
      <x:c r="X49" s="12" t="n">
        <x:v>6</x:v>
      </x:c>
      <x:c r="Y49" s="12" t="n">
        <x:v>9</x:v>
      </x:c>
      <x:c r="Z49" s="12" t="n">
        <x:v>4</x:v>
      </x:c>
      <x:c r="AA49" s="12" t="n">
        <x:v>4</x:v>
      </x:c>
      <x:c r="AB49" s="12" t="n">
        <x:v>5</x:v>
      </x:c>
      <x:c r="AC49" s="12" t="n">
        <x:v>10</x:v>
      </x:c>
      <x:c r="AD49" s="12" t="n">
        <x:v>10</x:v>
      </x:c>
      <x:c r="AE49" s="12" t="n">
        <x:v>10</x:v>
      </x:c>
      <x:c r="AF49" s="12" t="n">
        <x:v>7</x:v>
      </x:c>
      <x:c r="AG49" s="12" t="n">
        <x:v>8</x:v>
      </x:c>
      <x:c r="AH49" s="12" t="n">
        <x:v>3</x:v>
      </x:c>
      <x:c r="AI49" s="12" t="n">
        <x:v>9</x:v>
      </x:c>
      <x:c r="AJ49" s="12" t="n">
        <x:v>6</x:v>
      </x:c>
      <x:c r="AK49" s="12" t="n">
        <x:v>7</x:v>
      </x:c>
      <x:c r="AL49" s="12" t="n">
        <x:v>8</x:v>
      </x:c>
      <x:c r="AM49" s="12" t="n">
        <x:v>8</x:v>
      </x:c>
      <x:c r="AN49" s="12" t="n">
        <x:v>5</x:v>
      </x:c>
      <x:c r="AO49" s="12" t="n">
        <x:v>6</x:v>
      </x:c>
      <x:c r="AP49" s="12" t="n">
        <x:v>6</x:v>
      </x:c>
      <x:c r="AQ49" s="12" t="n">
        <x:v>8</x:v>
      </x:c>
      <x:c r="AR49" s="12" t="n">
        <x:v>4</x:v>
      </x:c>
      <x:c r="AS49" s="12" t="n">
        <x:v>10</x:v>
      </x:c>
      <x:c r="AT49" s="12" t="n">
        <x:v>0</x:v>
      </x:c>
      <x:c r="AU49" s="12" t="n">
        <x:v>10</x:v>
      </x:c>
      <x:c r="AV49" s="12" t="n">
        <x:v>9</x:v>
      </x:c>
      <x:c r="AW49" s="12" t="n">
        <x:v>10</x:v>
      </x:c>
      <x:c r="AX49" s="12" t="n">
        <x:v>9</x:v>
      </x:c>
      <x:c r="AY49" s="12" t="n">
        <x:v>7</x:v>
      </x:c>
      <x:c r="AZ49" s="12" t="n">
        <x:v>7</x:v>
      </x:c>
      <x:c r="BA49" s="12" t="n">
        <x:v>10</x:v>
      </x:c>
      <x:c r="BB49" s="12" t="n">
        <x:v>9</x:v>
      </x:c>
      <x:c r="BC49" s="12" t="n">
        <x:v>8</x:v>
      </x:c>
      <x:c r="BD49" s="12" t="n">
        <x:v>5</x:v>
      </x:c>
      <x:c r="BE49" s="12" t="n">
        <x:v>3</x:v>
      </x:c>
      <x:c r="BF49" s="12" t="n">
        <x:v>8</x:v>
      </x:c>
      <x:c r="BG49" s="12" t="n">
        <x:v>8</x:v>
      </x:c>
      <x:c r="BH49" s="12" t="n">
        <x:v>5</x:v>
      </x:c>
      <x:c r="BI49" s="12" t="n">
        <x:v>5</x:v>
      </x:c>
      <x:c r="BJ49" s="12" t="n">
        <x:v>4</x:v>
      </x:c>
      <x:c r="BK49" s="12" t="n">
        <x:v>3</x:v>
      </x:c>
      <x:c r="BL49" s="12" t="n">
        <x:v>5</x:v>
      </x:c>
      <x:c r="BM49" s="12" t="n">
        <x:v>4</x:v>
      </x:c>
      <x:c r="BN49" s="12" t="n">
        <x:v>10</x:v>
      </x:c>
      <x:c r="BO49" s="12" t="n">
        <x:v>10</x:v>
      </x:c>
      <x:c r="BP49" s="12" t="n">
        <x:v>7</x:v>
      </x:c>
      <x:c r="BQ49" s="12" t="n">
        <x:v>8</x:v>
      </x:c>
      <x:c r="BR49" s="12" t="n">
        <x:v>10</x:v>
      </x:c>
      <x:c r="BS49" s="12" t="n">
        <x:v>3</x:v>
      </x:c>
      <x:c r="BT49" s="12" t="n">
        <x:v>2</x:v>
      </x:c>
      <x:c r="BU49" s="12" t="n">
        <x:v>7</x:v>
      </x:c>
      <x:c r="BV49" s="12" t="n">
        <x:v>10</x:v>
      </x:c>
      <x:c r="BW49" s="12" t="n">
        <x:v>6</x:v>
      </x:c>
      <x:c r="BX49" s="12" t="n">
        <x:v>8</x:v>
      </x:c>
      <x:c r="BY49" s="12" t="n">
        <x:v>10</x:v>
      </x:c>
      <x:c r="BZ49" s="12" t="n">
        <x:v>10</x:v>
      </x:c>
      <x:c r="CA49" s="12" t="n">
        <x:v>10</x:v>
      </x:c>
      <x:c r="CB49" s="12" t="n">
        <x:v>5</x:v>
      </x:c>
      <x:c r="CC49" s="12" t="n">
        <x:v>10</x:v>
      </x:c>
      <x:c r="CD49" s="12" t="n">
        <x:v>10</x:v>
      </x:c>
      <x:c r="CE49" s="12" t="n">
        <x:v>10</x:v>
      </x:c>
      <x:c r="CF49" s="12" t="n">
        <x:v>10</x:v>
      </x:c>
      <x:c r="CG49" s="12" t="n">
        <x:v>10</x:v>
      </x:c>
      <x:c r="CH49" s="12" t="n">
        <x:v>7</x:v>
      </x:c>
      <x:c r="CI49" s="12" t="n">
        <x:v>7</x:v>
      </x:c>
      <x:c r="CJ49" s="12" t="n">
        <x:v>10</x:v>
      </x:c>
      <x:c r="CK49" s="12" t="n">
        <x:v>7</x:v>
      </x:c>
      <x:c r="CL49" s="12" t="n">
        <x:v>4</x:v>
      </x:c>
      <x:c r="CM49" s="12" t="n">
        <x:v>1</x:v>
      </x:c>
      <x:c r="CN49" s="12" t="n">
        <x:v>10</x:v>
      </x:c>
      <x:c r="CO49" s="12" t="n">
        <x:v>10</x:v>
      </x:c>
      <x:c r="CP49" s="12" t="n">
        <x:v>10</x:v>
      </x:c>
      <x:c r="CQ49" s="12" t="n">
        <x:v>10</x:v>
      </x:c>
      <x:c r="CR49" s="12" t="n">
        <x:v>10</x:v>
      </x:c>
      <x:c r="CS49" s="12" t="n">
        <x:v>0</x:v>
      </x:c>
      <x:c r="CT49" s="12" t="n">
        <x:v>10</x:v>
      </x:c>
    </x:row>
    <x:row r="50" ht="22" customHeight="1">
      <x:c r="A50" s="13" t="str">
        <x:v>Greenwich</x:v>
      </x:c>
      <x:c r="B50" s="13" t="n">
        <x:v>625</x:v>
      </x:c>
      <x:c r="C50" s="13" t="n">
        <x:v>95</x:v>
      </x:c>
      <x:c r="D50" s="14" t="n">
        <x:v>4</x:v>
      </x:c>
      <x:c r="E50" s="14" t="n">
        <x:v>4</x:v>
      </x:c>
      <x:c r="F50" s="14" t="n">
        <x:v>4</x:v>
      </x:c>
      <x:c r="G50" s="14" t="n">
        <x:v>7</x:v>
      </x:c>
      <x:c r="H50" s="14" t="n">
        <x:v>2</x:v>
      </x:c>
      <x:c r="I50" s="14" t="n">
        <x:v>4</x:v>
      </x:c>
      <x:c r="J50" s="14" t="n">
        <x:v>1</x:v>
      </x:c>
      <x:c r="K50" s="14" t="n">
        <x:v>6</x:v>
      </x:c>
      <x:c r="L50" s="14" t="n">
        <x:v>10</x:v>
      </x:c>
      <x:c r="M50" s="14" t="n">
        <x:v>10</x:v>
      </x:c>
      <x:c r="N50" s="14" t="n">
        <x:v>10</x:v>
      </x:c>
      <x:c r="O50" s="14" t="n">
        <x:v>10</x:v>
      </x:c>
      <x:c r="P50" s="14" t="n">
        <x:v>10</x:v>
      </x:c>
      <x:c r="Q50" s="14" t="n">
        <x:v>5</x:v>
      </x:c>
      <x:c r="R50" s="14" t="n">
        <x:v>10</x:v>
      </x:c>
      <x:c r="S50" s="14" t="n">
        <x:v>5</x:v>
      </x:c>
      <x:c r="T50" s="14" t="n">
        <x:v>5</x:v>
      </x:c>
      <x:c r="U50" s="14" t="n">
        <x:v>2</x:v>
      </x:c>
      <x:c r="V50" s="14" t="n">
        <x:v>4</x:v>
      </x:c>
      <x:c r="W50" s="14" t="n">
        <x:v>2</x:v>
      </x:c>
      <x:c r="X50" s="14" t="n">
        <x:v>9</x:v>
      </x:c>
      <x:c r="Y50" s="14" t="n">
        <x:v>7</x:v>
      </x:c>
      <x:c r="Z50" s="14" t="n">
        <x:v>1</x:v>
      </x:c>
      <x:c r="AA50" s="14" t="n">
        <x:v>2</x:v>
      </x:c>
      <x:c r="AB50" s="14" t="n">
        <x:v>3</x:v>
      </x:c>
      <x:c r="AC50" s="14" t="n">
        <x:v>10</x:v>
      </x:c>
      <x:c r="AD50" s="14" t="n">
        <x:v>10</x:v>
      </x:c>
      <x:c r="AE50" s="14" t="n">
        <x:v>10</x:v>
      </x:c>
      <x:c r="AF50" s="14" t="n">
        <x:v>5</x:v>
      </x:c>
      <x:c r="AG50" s="14" t="n">
        <x:v>7</x:v>
      </x:c>
      <x:c r="AH50" s="14" t="n">
        <x:v>7</x:v>
      </x:c>
      <x:c r="AI50" s="14" t="n">
        <x:v>1</x:v>
      </x:c>
      <x:c r="AJ50" s="14" t="n">
        <x:v>7</x:v>
      </x:c>
      <x:c r="AK50" s="14" t="n">
        <x:v>6</x:v>
      </x:c>
      <x:c r="AL50" s="14" t="n">
        <x:v>8</x:v>
      </x:c>
      <x:c r="AM50" s="14" t="n">
        <x:v>2</x:v>
      </x:c>
      <x:c r="AN50" s="14" t="n">
        <x:v>8</x:v>
      </x:c>
      <x:c r="AO50" s="14" t="n">
        <x:v>3</x:v>
      </x:c>
      <x:c r="AP50" s="14" t="n">
        <x:v>2</x:v>
      </x:c>
      <x:c r="AQ50" s="14" t="n">
        <x:v>8</x:v>
      </x:c>
      <x:c r="AR50" s="14" t="n">
        <x:v>3</x:v>
      </x:c>
      <x:c r="AS50" s="14" t="n">
        <x:v>10</x:v>
      </x:c>
      <x:c r="AT50" s="14" t="n">
        <x:v>0</x:v>
      </x:c>
      <x:c r="AU50" s="14" t="n">
        <x:v>10</x:v>
      </x:c>
      <x:c r="AV50" s="14" t="n">
        <x:v>10</x:v>
      </x:c>
      <x:c r="AW50" s="14" t="n">
        <x:v>10</x:v>
      </x:c>
      <x:c r="AX50" s="14" t="n">
        <x:v>6</x:v>
      </x:c>
      <x:c r="AY50" s="14" t="n">
        <x:v>9</x:v>
      </x:c>
      <x:c r="AZ50" s="14" t="n">
        <x:v>7</x:v>
      </x:c>
      <x:c r="BA50" s="14" t="n">
        <x:v>4</x:v>
      </x:c>
      <x:c r="BB50" s="14" t="n">
        <x:v>10</x:v>
      </x:c>
      <x:c r="BC50" s="14" t="n">
        <x:v>8</x:v>
      </x:c>
      <x:c r="BD50" s="14" t="n">
        <x:v>8</x:v>
      </x:c>
      <x:c r="BE50" s="14" t="n">
        <x:v>4</x:v>
      </x:c>
      <x:c r="BF50" s="14" t="n">
        <x:v>8</x:v>
      </x:c>
      <x:c r="BG50" s="14" t="n">
        <x:v>8</x:v>
      </x:c>
      <x:c r="BH50" s="14" t="n">
        <x:v>6</x:v>
      </x:c>
      <x:c r="BI50" s="14" t="n">
        <x:v>4</x:v>
      </x:c>
      <x:c r="BJ50" s="14" t="n">
        <x:v>2</x:v>
      </x:c>
      <x:c r="BK50" s="14" t="n">
        <x:v>7</x:v>
      </x:c>
      <x:c r="BL50" s="14" t="n">
        <x:v>1</x:v>
      </x:c>
      <x:c r="BM50" s="14" t="n">
        <x:v>10</x:v>
      </x:c>
      <x:c r="BN50" s="14" t="n">
        <x:v>10</x:v>
      </x:c>
      <x:c r="BO50" s="14" t="n">
        <x:v>10</x:v>
      </x:c>
      <x:c r="BP50" s="14" t="n">
        <x:v>10</x:v>
      </x:c>
      <x:c r="BQ50" s="14" t="n">
        <x:v>3</x:v>
      </x:c>
      <x:c r="BR50" s="14" t="n">
        <x:v>2</x:v>
      </x:c>
      <x:c r="BS50" s="14" t="n">
        <x:v>6</x:v>
      </x:c>
      <x:c r="BT50" s="14" t="n">
        <x:v>9</x:v>
      </x:c>
      <x:c r="BU50" s="14" t="n">
        <x:v>5</x:v>
      </x:c>
      <x:c r="BV50" s="14" t="n">
        <x:v>9</x:v>
      </x:c>
      <x:c r="BW50" s="14" t="str">
        <x:v>NA</x:v>
      </x:c>
      <x:c r="BX50" s="14" t="n">
        <x:v>5</x:v>
      </x:c>
      <x:c r="BY50" s="14" t="n">
        <x:v>10</x:v>
      </x:c>
      <x:c r="BZ50" s="14" t="n">
        <x:v>10</x:v>
      </x:c>
      <x:c r="CA50" s="14" t="n">
        <x:v>10</x:v>
      </x:c>
      <x:c r="CB50" s="14" t="n">
        <x:v>3</x:v>
      </x:c>
      <x:c r="CC50" s="14" t="n">
        <x:v>10</x:v>
      </x:c>
      <x:c r="CD50" s="14" t="n">
        <x:v>10</x:v>
      </x:c>
      <x:c r="CE50" s="14" t="n">
        <x:v>10</x:v>
      </x:c>
      <x:c r="CF50" s="14" t="n">
        <x:v>9</x:v>
      </x:c>
      <x:c r="CG50" s="14" t="n">
        <x:v>7</x:v>
      </x:c>
      <x:c r="CH50" s="14" t="n">
        <x:v>6</x:v>
      </x:c>
      <x:c r="CI50" s="14" t="n">
        <x:v>7</x:v>
      </x:c>
      <x:c r="CJ50" s="14" t="n">
        <x:v>6</x:v>
      </x:c>
      <x:c r="CK50" s="14" t="n">
        <x:v>2</x:v>
      </x:c>
      <x:c r="CL50" s="14" t="n">
        <x:v>4</x:v>
      </x:c>
      <x:c r="CM50" s="14" t="n">
        <x:v>6</x:v>
      </x:c>
      <x:c r="CN50" s="14" t="n">
        <x:v>10</x:v>
      </x:c>
      <x:c r="CO50" s="14" t="n">
        <x:v>10</x:v>
      </x:c>
      <x:c r="CP50" s="14" t="n">
        <x:v>10</x:v>
      </x:c>
      <x:c r="CQ50" s="14" t="n">
        <x:v>10</x:v>
      </x:c>
      <x:c r="CR50" s="14" t="n">
        <x:v>10</x:v>
      </x:c>
      <x:c r="CS50" s="14" t="n">
        <x:v>10</x:v>
      </x:c>
      <x:c r="CT50" s="14" t="n">
        <x:v>10</x:v>
      </x:c>
    </x:row>
    <x:row r="51" ht="22" customHeight="1">
      <x:c r="A51" s="2" t="str">
        <x:v>Hackney</x:v>
      </x:c>
      <x:c r="B51" s="2" t="n">
        <x:v>570</x:v>
      </x:c>
      <x:c r="C51" s="2" t="n">
        <x:v>95</x:v>
      </x:c>
      <x:c r="D51" s="12" t="n">
        <x:v>4</x:v>
      </x:c>
      <x:c r="E51" s="12" t="n">
        <x:v>7</x:v>
      </x:c>
      <x:c r="F51" s="12" t="n">
        <x:v>1</x:v>
      </x:c>
      <x:c r="G51" s="12" t="n">
        <x:v>10</x:v>
      </x:c>
      <x:c r="H51" s="12" t="n">
        <x:v>1</x:v>
      </x:c>
      <x:c r="I51" s="12" t="n">
        <x:v>6</x:v>
      </x:c>
      <x:c r="J51" s="12" t="n">
        <x:v>1</x:v>
      </x:c>
      <x:c r="K51" s="12" t="n">
        <x:v>9</x:v>
      </x:c>
      <x:c r="L51" s="12" t="n">
        <x:v>10</x:v>
      </x:c>
      <x:c r="M51" s="12" t="n">
        <x:v>10</x:v>
      </x:c>
      <x:c r="N51" s="12" t="n">
        <x:v>10</x:v>
      </x:c>
      <x:c r="O51" s="12" t="n">
        <x:v>10</x:v>
      </x:c>
      <x:c r="P51" s="12" t="n">
        <x:v>10</x:v>
      </x:c>
      <x:c r="Q51" s="12" t="n">
        <x:v>1</x:v>
      </x:c>
      <x:c r="R51" s="12" t="n">
        <x:v>10</x:v>
      </x:c>
      <x:c r="S51" s="12" t="n">
        <x:v>3</x:v>
      </x:c>
      <x:c r="T51" s="12" t="n">
        <x:v>9</x:v>
      </x:c>
      <x:c r="U51" s="12" t="n">
        <x:v>1</x:v>
      </x:c>
      <x:c r="V51" s="12" t="n">
        <x:v>7</x:v>
      </x:c>
      <x:c r="W51" s="12" t="n">
        <x:v>1</x:v>
      </x:c>
      <x:c r="X51" s="12" t="n">
        <x:v>5</x:v>
      </x:c>
      <x:c r="Y51" s="12" t="n">
        <x:v>3</x:v>
      </x:c>
      <x:c r="Z51" s="12" t="n">
        <x:v>2</x:v>
      </x:c>
      <x:c r="AA51" s="12" t="n">
        <x:v>1</x:v>
      </x:c>
      <x:c r="AB51" s="12" t="n">
        <x:v>2</x:v>
      </x:c>
      <x:c r="AC51" s="12" t="n">
        <x:v>10</x:v>
      </x:c>
      <x:c r="AD51" s="12" t="n">
        <x:v>10</x:v>
      </x:c>
      <x:c r="AE51" s="12" t="n">
        <x:v>10</x:v>
      </x:c>
      <x:c r="AF51" s="12" t="n">
        <x:v>1</x:v>
      </x:c>
      <x:c r="AG51" s="12" t="n">
        <x:v>8</x:v>
      </x:c>
      <x:c r="AH51" s="12" t="n">
        <x:v>1</x:v>
      </x:c>
      <x:c r="AI51" s="12" t="n">
        <x:v>1</x:v>
      </x:c>
      <x:c r="AJ51" s="12" t="n">
        <x:v>2</x:v>
      </x:c>
      <x:c r="AK51" s="12" t="n">
        <x:v>1</x:v>
      </x:c>
      <x:c r="AL51" s="12" t="n">
        <x:v>4</x:v>
      </x:c>
      <x:c r="AM51" s="12" t="n">
        <x:v>4</x:v>
      </x:c>
      <x:c r="AN51" s="12" t="n">
        <x:v>7</x:v>
      </x:c>
      <x:c r="AO51" s="12" t="n">
        <x:v>7</x:v>
      </x:c>
      <x:c r="AP51" s="12" t="n">
        <x:v>1</x:v>
      </x:c>
      <x:c r="AQ51" s="12" t="n">
        <x:v>4</x:v>
      </x:c>
      <x:c r="AR51" s="12" t="n">
        <x:v>9</x:v>
      </x:c>
      <x:c r="AS51" s="12" t="n">
        <x:v>10</x:v>
      </x:c>
      <x:c r="AT51" s="12" t="n">
        <x:v>10</x:v>
      </x:c>
      <x:c r="AU51" s="12" t="n">
        <x:v>0</x:v>
      </x:c>
      <x:c r="AV51" s="12" t="n">
        <x:v>10</x:v>
      </x:c>
      <x:c r="AW51" s="12" t="n">
        <x:v>10</x:v>
      </x:c>
      <x:c r="AX51" s="12" t="n">
        <x:v>5</x:v>
      </x:c>
      <x:c r="AY51" s="12" t="n">
        <x:v>1</x:v>
      </x:c>
      <x:c r="AZ51" s="12" t="n">
        <x:v>9</x:v>
      </x:c>
      <x:c r="BA51" s="12" t="n">
        <x:v>5</x:v>
      </x:c>
      <x:c r="BB51" s="12" t="n">
        <x:v>4</x:v>
      </x:c>
      <x:c r="BC51" s="12" t="n">
        <x:v>10</x:v>
      </x:c>
      <x:c r="BD51" s="12" t="n">
        <x:v>3</x:v>
      </x:c>
      <x:c r="BE51" s="12" t="n">
        <x:v>4</x:v>
      </x:c>
      <x:c r="BF51" s="12" t="n">
        <x:v>9</x:v>
      </x:c>
      <x:c r="BG51" s="12" t="n">
        <x:v>7</x:v>
      </x:c>
      <x:c r="BH51" s="12" t="n">
        <x:v>7</x:v>
      </x:c>
      <x:c r="BI51" s="12" t="n">
        <x:v>8</x:v>
      </x:c>
      <x:c r="BJ51" s="12" t="n">
        <x:v>5</x:v>
      </x:c>
      <x:c r="BK51" s="12" t="n">
        <x:v>4</x:v>
      </x:c>
      <x:c r="BL51" s="12" t="n">
        <x:v>1</x:v>
      </x:c>
      <x:c r="BM51" s="12" t="n">
        <x:v>1</x:v>
      </x:c>
      <x:c r="BN51" s="12" t="n">
        <x:v>0</x:v>
      </x:c>
      <x:c r="BO51" s="12" t="n">
        <x:v>10</x:v>
      </x:c>
      <x:c r="BP51" s="12" t="n">
        <x:v>10</x:v>
      </x:c>
      <x:c r="BQ51" s="12" t="n">
        <x:v>9</x:v>
      </x:c>
      <x:c r="BR51" s="12" t="n">
        <x:v>1</x:v>
      </x:c>
      <x:c r="BS51" s="12" t="n">
        <x:v>2</x:v>
      </x:c>
      <x:c r="BT51" s="12" t="n">
        <x:v>9</x:v>
      </x:c>
      <x:c r="BU51" s="12" t="n">
        <x:v>9</x:v>
      </x:c>
      <x:c r="BV51" s="12" t="n">
        <x:v>9</x:v>
      </x:c>
      <x:c r="BW51" s="12" t="n">
        <x:v>3</x:v>
      </x:c>
      <x:c r="BX51" s="12" t="n">
        <x:v>8</x:v>
      </x:c>
      <x:c r="BY51" s="12" t="n">
        <x:v>10</x:v>
      </x:c>
      <x:c r="BZ51" s="12" t="n">
        <x:v>10</x:v>
      </x:c>
      <x:c r="CA51" s="12" t="n">
        <x:v>10</x:v>
      </x:c>
      <x:c r="CB51" s="12" t="n">
        <x:v>10</x:v>
      </x:c>
      <x:c r="CC51" s="12" t="n">
        <x:v>10</x:v>
      </x:c>
      <x:c r="CD51" s="12" t="n">
        <x:v>10</x:v>
      </x:c>
      <x:c r="CE51" s="12" t="n">
        <x:v>10</x:v>
      </x:c>
      <x:c r="CF51" s="12" t="n">
        <x:v>9</x:v>
      </x:c>
      <x:c r="CG51" s="12" t="n">
        <x:v>7</x:v>
      </x:c>
      <x:c r="CH51" s="12" t="n">
        <x:v>6</x:v>
      </x:c>
      <x:c r="CI51" s="12" t="n">
        <x:v>7</x:v>
      </x:c>
      <x:c r="CJ51" s="12" t="n">
        <x:v>6</x:v>
      </x:c>
      <x:c r="CK51" s="12" t="n">
        <x:v>1</x:v>
      </x:c>
      <x:c r="CL51" s="12" t="n">
        <x:v>4</x:v>
      </x:c>
      <x:c r="CM51" s="12" t="n">
        <x:v>3</x:v>
      </x:c>
      <x:c r="CN51" s="12" t="n">
        <x:v>10</x:v>
      </x:c>
      <x:c r="CO51" s="12" t="n">
        <x:v>0</x:v>
      </x:c>
      <x:c r="CP51" s="12" t="n">
        <x:v>0</x:v>
      </x:c>
      <x:c r="CQ51" s="12" t="n">
        <x:v>10</x:v>
      </x:c>
      <x:c r="CR51" s="12" t="n">
        <x:v>10</x:v>
      </x:c>
      <x:c r="CS51" s="12" t="n">
        <x:v>10</x:v>
      </x:c>
      <x:c r="CT51" s="12" t="n">
        <x:v>10</x:v>
      </x:c>
    </x:row>
    <x:row r="52" ht="22" customHeight="1">
      <x:c r="A52" s="13" t="str">
        <x:v>Halton</x:v>
      </x:c>
      <x:c r="B52" s="13" t="n">
        <x:v>475</x:v>
      </x:c>
      <x:c r="C52" s="13" t="n">
        <x:v>95</x:v>
      </x:c>
      <x:c r="D52" s="14" t="n">
        <x:v>3</x:v>
      </x:c>
      <x:c r="E52" s="14" t="n">
        <x:v>5</x:v>
      </x:c>
      <x:c r="F52" s="14" t="n">
        <x:v>7</x:v>
      </x:c>
      <x:c r="G52" s="14" t="n">
        <x:v>1</x:v>
      </x:c>
      <x:c r="H52" s="14" t="n">
        <x:v>1</x:v>
      </x:c>
      <x:c r="I52" s="14" t="n">
        <x:v>6</x:v>
      </x:c>
      <x:c r="J52" s="14" t="n">
        <x:v>2</x:v>
      </x:c>
      <x:c r="K52" s="14" t="n">
        <x:v>1</x:v>
      </x:c>
      <x:c r="L52" s="14" t="n">
        <x:v>10</x:v>
      </x:c>
      <x:c r="M52" s="14" t="n">
        <x:v>0</x:v>
      </x:c>
      <x:c r="N52" s="14" t="n">
        <x:v>10</x:v>
      </x:c>
      <x:c r="O52" s="14" t="n">
        <x:v>10</x:v>
      </x:c>
      <x:c r="P52" s="14" t="n">
        <x:v>0</x:v>
      </x:c>
      <x:c r="Q52" s="14" t="n">
        <x:v>5</x:v>
      </x:c>
      <x:c r="R52" s="14" t="n">
        <x:v>2</x:v>
      </x:c>
      <x:c r="S52" s="14" t="n">
        <x:v>7</x:v>
      </x:c>
      <x:c r="T52" s="14" t="n">
        <x:v>1</x:v>
      </x:c>
      <x:c r="U52" s="14" t="n">
        <x:v>9</x:v>
      </x:c>
      <x:c r="V52" s="14" t="n">
        <x:v>10</x:v>
      </x:c>
      <x:c r="W52" s="14" t="n">
        <x:v>7</x:v>
      </x:c>
      <x:c r="X52" s="14" t="n">
        <x:v>1</x:v>
      </x:c>
      <x:c r="Y52" s="14" t="n">
        <x:v>6</x:v>
      </x:c>
      <x:c r="Z52" s="14" t="n">
        <x:v>1</x:v>
      </x:c>
      <x:c r="AA52" s="14" t="n">
        <x:v>2</x:v>
      </x:c>
      <x:c r="AB52" s="14" t="n">
        <x:v>3</x:v>
      </x:c>
      <x:c r="AC52" s="14" t="n">
        <x:v>0</x:v>
      </x:c>
      <x:c r="AD52" s="14" t="n">
        <x:v>0</x:v>
      </x:c>
      <x:c r="AE52" s="14" t="n">
        <x:v>10</x:v>
      </x:c>
      <x:c r="AF52" s="14" t="n">
        <x:v>4</x:v>
      </x:c>
      <x:c r="AG52" s="14" t="n">
        <x:v>7</x:v>
      </x:c>
      <x:c r="AH52" s="14" t="n">
        <x:v>3</x:v>
      </x:c>
      <x:c r="AI52" s="14" t="n">
        <x:v>7</x:v>
      </x:c>
      <x:c r="AJ52" s="14" t="n">
        <x:v>5</x:v>
      </x:c>
      <x:c r="AK52" s="14" t="n">
        <x:v>5</x:v>
      </x:c>
      <x:c r="AL52" s="14" t="n">
        <x:v>10</x:v>
      </x:c>
      <x:c r="AM52" s="14" t="n">
        <x:v>1</x:v>
      </x:c>
      <x:c r="AN52" s="14" t="n">
        <x:v>2</x:v>
      </x:c>
      <x:c r="AO52" s="14" t="n">
        <x:v>8</x:v>
      </x:c>
      <x:c r="AP52" s="14" t="n">
        <x:v>1</x:v>
      </x:c>
      <x:c r="AQ52" s="14" t="n">
        <x:v>4</x:v>
      </x:c>
      <x:c r="AR52" s="14" t="n">
        <x:v>10</x:v>
      </x:c>
      <x:c r="AS52" s="14" t="n">
        <x:v>10</x:v>
      </x:c>
      <x:c r="AT52" s="14" t="n">
        <x:v>0</x:v>
      </x:c>
      <x:c r="AU52" s="14" t="n">
        <x:v>10</x:v>
      </x:c>
      <x:c r="AV52" s="14" t="n">
        <x:v>7</x:v>
      </x:c>
      <x:c r="AW52" s="14" t="n">
        <x:v>10</x:v>
      </x:c>
      <x:c r="AX52" s="14" t="n">
        <x:v>9</x:v>
      </x:c>
      <x:c r="AY52" s="14" t="n">
        <x:v>3</x:v>
      </x:c>
      <x:c r="AZ52" s="14" t="n">
        <x:v>1</x:v>
      </x:c>
      <x:c r="BA52" s="14" t="n">
        <x:v>1</x:v>
      </x:c>
      <x:c r="BB52" s="14" t="n">
        <x:v>1</x:v>
      </x:c>
      <x:c r="BC52" s="14" t="n">
        <x:v>3</x:v>
      </x:c>
      <x:c r="BD52" s="14" t="n">
        <x:v>1</x:v>
      </x:c>
      <x:c r="BE52" s="14" t="n">
        <x:v>9</x:v>
      </x:c>
      <x:c r="BF52" s="14" t="n">
        <x:v>2</x:v>
      </x:c>
      <x:c r="BG52" s="14" t="n">
        <x:v>2</x:v>
      </x:c>
      <x:c r="BH52" s="14" t="n">
        <x:v>1</x:v>
      </x:c>
      <x:c r="BI52" s="14" t="n">
        <x:v>3</x:v>
      </x:c>
      <x:c r="BJ52" s="14" t="n">
        <x:v>9</x:v>
      </x:c>
      <x:c r="BK52" s="14" t="n">
        <x:v>8</x:v>
      </x:c>
      <x:c r="BL52" s="14" t="n">
        <x:v>1</x:v>
      </x:c>
      <x:c r="BM52" s="14" t="n">
        <x:v>2</x:v>
      </x:c>
      <x:c r="BN52" s="14" t="n">
        <x:v>0</x:v>
      </x:c>
      <x:c r="BO52" s="14" t="n">
        <x:v>10</x:v>
      </x:c>
      <x:c r="BP52" s="14" t="n">
        <x:v>3</x:v>
      </x:c>
      <x:c r="BQ52" s="14" t="n">
        <x:v>7</x:v>
      </x:c>
      <x:c r="BR52" s="14" t="n">
        <x:v>4</x:v>
      </x:c>
      <x:c r="BS52" s="14" t="n">
        <x:v>4</x:v>
      </x:c>
      <x:c r="BT52" s="14" t="n">
        <x:v>8</x:v>
      </x:c>
      <x:c r="BU52" s="14" t="n">
        <x:v>1</x:v>
      </x:c>
      <x:c r="BV52" s="14" t="n">
        <x:v>9</x:v>
      </x:c>
      <x:c r="BW52" s="14" t="n">
        <x:v>4</x:v>
      </x:c>
      <x:c r="BX52" s="14" t="n">
        <x:v>6</x:v>
      </x:c>
      <x:c r="BY52" s="14" t="n">
        <x:v>10</x:v>
      </x:c>
      <x:c r="BZ52" s="14" t="n">
        <x:v>10</x:v>
      </x:c>
      <x:c r="CA52" s="14" t="n">
        <x:v>10</x:v>
      </x:c>
      <x:c r="CB52" s="14" t="n">
        <x:v>5</x:v>
      </x:c>
      <x:c r="CC52" s="14" t="n">
        <x:v>10</x:v>
      </x:c>
      <x:c r="CD52" s="14" t="n">
        <x:v>10</x:v>
      </x:c>
      <x:c r="CE52" s="14" t="n">
        <x:v>0</x:v>
      </x:c>
      <x:c r="CF52" s="14" t="n">
        <x:v>7</x:v>
      </x:c>
      <x:c r="CG52" s="14" t="n">
        <x:v>7</x:v>
      </x:c>
      <x:c r="CH52" s="14" t="n">
        <x:v>7</x:v>
      </x:c>
      <x:c r="CI52" s="14" t="n">
        <x:v>9</x:v>
      </x:c>
      <x:c r="CJ52" s="14" t="n">
        <x:v>10</x:v>
      </x:c>
      <x:c r="CK52" s="14" t="n">
        <x:v>2</x:v>
      </x:c>
      <x:c r="CL52" s="14" t="n">
        <x:v>1</x:v>
      </x:c>
      <x:c r="CM52" s="14" t="n">
        <x:v>1</x:v>
      </x:c>
      <x:c r="CN52" s="14" t="n">
        <x:v>10</x:v>
      </x:c>
      <x:c r="CO52" s="14" t="n">
        <x:v>0</x:v>
      </x:c>
      <x:c r="CP52" s="14" t="n">
        <x:v>0</x:v>
      </x:c>
      <x:c r="CQ52" s="14" t="n">
        <x:v>10</x:v>
      </x:c>
      <x:c r="CR52" s="14" t="n">
        <x:v>10</x:v>
      </x:c>
      <x:c r="CS52" s="14" t="n">
        <x:v>0</x:v>
      </x:c>
      <x:c r="CT52" s="14" t="n">
        <x:v>10</x:v>
      </x:c>
    </x:row>
    <x:row r="53" ht="22" customHeight="1">
      <x:c r="A53" s="2" t="str">
        <x:v>Hammersmith and Fulham</x:v>
      </x:c>
      <x:c r="B53" s="2" t="n">
        <x:v>666</x:v>
      </x:c>
      <x:c r="C53" s="2" t="n">
        <x:v>95</x:v>
      </x:c>
      <x:c r="D53" s="12" t="n">
        <x:v>3</x:v>
      </x:c>
      <x:c r="E53" s="12" t="n">
        <x:v>6</x:v>
      </x:c>
      <x:c r="F53" s="12" t="n">
        <x:v>4</x:v>
      </x:c>
      <x:c r="G53" s="12" t="n">
        <x:v>5</x:v>
      </x:c>
      <x:c r="H53" s="12" t="n">
        <x:v>6</x:v>
      </x:c>
      <x:c r="I53" s="12" t="n">
        <x:v>6</x:v>
      </x:c>
      <x:c r="J53" s="12" t="n">
        <x:v>6</x:v>
      </x:c>
      <x:c r="K53" s="12" t="n">
        <x:v>9</x:v>
      </x:c>
      <x:c r="L53" s="12" t="n">
        <x:v>10</x:v>
      </x:c>
      <x:c r="M53" s="12" t="n">
        <x:v>10</x:v>
      </x:c>
      <x:c r="N53" s="12" t="n">
        <x:v>10</x:v>
      </x:c>
      <x:c r="O53" s="12" t="n">
        <x:v>0</x:v>
      </x:c>
      <x:c r="P53" s="12" t="n">
        <x:v>0</x:v>
      </x:c>
      <x:c r="Q53" s="12" t="n">
        <x:v>7</x:v>
      </x:c>
      <x:c r="R53" s="12" t="n">
        <x:v>3</x:v>
      </x:c>
      <x:c r="S53" s="12" t="n">
        <x:v>6</x:v>
      </x:c>
      <x:c r="T53" s="12" t="n">
        <x:v>6</x:v>
      </x:c>
      <x:c r="U53" s="12" t="n">
        <x:v>1</x:v>
      </x:c>
      <x:c r="V53" s="12" t="n">
        <x:v>4</x:v>
      </x:c>
      <x:c r="W53" s="12" t="n">
        <x:v>3</x:v>
      </x:c>
      <x:c r="X53" s="12" t="n">
        <x:v>9</x:v>
      </x:c>
      <x:c r="Y53" s="12" t="str">
        <x:v>NA</x:v>
      </x:c>
      <x:c r="Z53" s="12" t="n">
        <x:v>5</x:v>
      </x:c>
      <x:c r="AA53" s="12" t="n">
        <x:v>2</x:v>
      </x:c>
      <x:c r="AB53" s="12" t="n">
        <x:v>9</x:v>
      </x:c>
      <x:c r="AC53" s="12" t="n">
        <x:v>10</x:v>
      </x:c>
      <x:c r="AD53" s="12" t="n">
        <x:v>10</x:v>
      </x:c>
      <x:c r="AE53" s="12" t="n">
        <x:v>10</x:v>
      </x:c>
      <x:c r="AF53" s="12" t="n">
        <x:v>1</x:v>
      </x:c>
      <x:c r="AG53" s="12" t="n">
        <x:v>10</x:v>
      </x:c>
      <x:c r="AH53" s="12" t="n">
        <x:v>4</x:v>
      </x:c>
      <x:c r="AI53" s="12" t="n">
        <x:v>1</x:v>
      </x:c>
      <x:c r="AJ53" s="12" t="n">
        <x:v>1</x:v>
      </x:c>
      <x:c r="AK53" s="12" t="n">
        <x:v>2</x:v>
      </x:c>
      <x:c r="AL53" s="12" t="n">
        <x:v>7</x:v>
      </x:c>
      <x:c r="AM53" s="12" t="n">
        <x:v>10</x:v>
      </x:c>
      <x:c r="AN53" s="12" t="n">
        <x:v>7</x:v>
      </x:c>
      <x:c r="AO53" s="12" t="n">
        <x:v>5</x:v>
      </x:c>
      <x:c r="AP53" s="12" t="n">
        <x:v>6</x:v>
      </x:c>
      <x:c r="AQ53" s="12" t="n">
        <x:v>8</x:v>
      </x:c>
      <x:c r="AR53" s="12" t="n">
        <x:v>8</x:v>
      </x:c>
      <x:c r="AS53" s="12" t="n">
        <x:v>10</x:v>
      </x:c>
      <x:c r="AT53" s="12" t="n">
        <x:v>10</x:v>
      </x:c>
      <x:c r="AU53" s="12" t="n">
        <x:v>10</x:v>
      </x:c>
      <x:c r="AV53" s="12" t="n">
        <x:v>9</x:v>
      </x:c>
      <x:c r="AW53" s="12" t="n">
        <x:v>10</x:v>
      </x:c>
      <x:c r="AX53" s="12" t="n">
        <x:v>3</x:v>
      </x:c>
      <x:c r="AY53" s="12" t="n">
        <x:v>10</x:v>
      </x:c>
      <x:c r="AZ53" s="12" t="n">
        <x:v>10</x:v>
      </x:c>
      <x:c r="BA53" s="12" t="n">
        <x:v>8</x:v>
      </x:c>
      <x:c r="BB53" s="12" t="n">
        <x:v>7</x:v>
      </x:c>
      <x:c r="BC53" s="12" t="n">
        <x:v>6</x:v>
      </x:c>
      <x:c r="BD53" s="12" t="n">
        <x:v>6</x:v>
      </x:c>
      <x:c r="BE53" s="12" t="n">
        <x:v>8</x:v>
      </x:c>
      <x:c r="BF53" s="12" t="n">
        <x:v>10</x:v>
      </x:c>
      <x:c r="BG53" s="12" t="n">
        <x:v>10</x:v>
      </x:c>
      <x:c r="BH53" s="12" t="n">
        <x:v>10</x:v>
      </x:c>
      <x:c r="BI53" s="12" t="n">
        <x:v>7</x:v>
      </x:c>
      <x:c r="BJ53" s="12" t="n">
        <x:v>7</x:v>
      </x:c>
      <x:c r="BK53" s="12" t="n">
        <x:v>7</x:v>
      </x:c>
      <x:c r="BL53" s="12" t="n">
        <x:v>8</x:v>
      </x:c>
      <x:c r="BM53" s="12" t="n">
        <x:v>9</x:v>
      </x:c>
      <x:c r="BN53" s="12" t="n">
        <x:v>10</x:v>
      </x:c>
      <x:c r="BO53" s="12" t="n">
        <x:v>10</x:v>
      </x:c>
      <x:c r="BP53" s="12" t="n">
        <x:v>10</x:v>
      </x:c>
      <x:c r="BQ53" s="12" t="n">
        <x:v>9</x:v>
      </x:c>
      <x:c r="BR53" s="12" t="n">
        <x:v>1</x:v>
      </x:c>
      <x:c r="BS53" s="12" t="n">
        <x:v>6</x:v>
      </x:c>
      <x:c r="BT53" s="12" t="n">
        <x:v>2</x:v>
      </x:c>
      <x:c r="BU53" s="12" t="n">
        <x:v>10</x:v>
      </x:c>
      <x:c r="BV53" s="12" t="n">
        <x:v>10</x:v>
      </x:c>
      <x:c r="BW53" s="12" t="n">
        <x:v>5</x:v>
      </x:c>
      <x:c r="BX53" s="12" t="n">
        <x:v>6</x:v>
      </x:c>
      <x:c r="BY53" s="12" t="n">
        <x:v>10</x:v>
      </x:c>
      <x:c r="BZ53" s="12" t="n">
        <x:v>10</x:v>
      </x:c>
      <x:c r="CA53" s="12" t="n">
        <x:v>10</x:v>
      </x:c>
      <x:c r="CB53" s="12" t="n">
        <x:v>8</x:v>
      </x:c>
      <x:c r="CC53" s="12" t="n">
        <x:v>10</x:v>
      </x:c>
      <x:c r="CD53" s="12" t="n">
        <x:v>10</x:v>
      </x:c>
      <x:c r="CE53" s="12" t="n">
        <x:v>10</x:v>
      </x:c>
      <x:c r="CF53" s="12" t="n">
        <x:v>9</x:v>
      </x:c>
      <x:c r="CG53" s="12" t="n">
        <x:v>7</x:v>
      </x:c>
      <x:c r="CH53" s="12" t="n">
        <x:v>6</x:v>
      </x:c>
      <x:c r="CI53" s="12" t="n">
        <x:v>7</x:v>
      </x:c>
      <x:c r="CJ53" s="12" t="n">
        <x:v>6</x:v>
      </x:c>
      <x:c r="CK53" s="12" t="n">
        <x:v>7</x:v>
      </x:c>
      <x:c r="CL53" s="12" t="n">
        <x:v>10</x:v>
      </x:c>
      <x:c r="CM53" s="12" t="n">
        <x:v>2</x:v>
      </x:c>
      <x:c r="CN53" s="12" t="n">
        <x:v>10</x:v>
      </x:c>
      <x:c r="CO53" s="12" t="n">
        <x:v>10</x:v>
      </x:c>
      <x:c r="CP53" s="12" t="n">
        <x:v>10</x:v>
      </x:c>
      <x:c r="CQ53" s="12" t="n">
        <x:v>0</x:v>
      </x:c>
      <x:c r="CR53" s="12" t="n">
        <x:v>10</x:v>
      </x:c>
      <x:c r="CS53" s="12" t="n">
        <x:v>10</x:v>
      </x:c>
      <x:c r="CT53" s="12" t="n">
        <x:v>10</x:v>
      </x:c>
    </x:row>
    <x:row r="54" ht="22" customHeight="1">
      <x:c r="A54" s="13" t="str">
        <x:v>Hampshire</x:v>
      </x:c>
      <x:c r="B54" s="13" t="n">
        <x:v>661</x:v>
      </x:c>
      <x:c r="C54" s="13" t="n">
        <x:v>95</x:v>
      </x:c>
      <x:c r="D54" s="14" t="n">
        <x:v>3</x:v>
      </x:c>
      <x:c r="E54" s="14" t="n">
        <x:v>9</x:v>
      </x:c>
      <x:c r="F54" s="14" t="n">
        <x:v>9</x:v>
      </x:c>
      <x:c r="G54" s="14" t="n">
        <x:v>2</x:v>
      </x:c>
      <x:c r="H54" s="14" t="n">
        <x:v>5</x:v>
      </x:c>
      <x:c r="I54" s="14" t="n">
        <x:v>2</x:v>
      </x:c>
      <x:c r="J54" s="14" t="n">
        <x:v>7</x:v>
      </x:c>
      <x:c r="K54" s="14" t="n">
        <x:v>6</x:v>
      </x:c>
      <x:c r="L54" s="14" t="n">
        <x:v>10</x:v>
      </x:c>
      <x:c r="M54" s="14" t="n">
        <x:v>10</x:v>
      </x:c>
      <x:c r="N54" s="14" t="n">
        <x:v>0</x:v>
      </x:c>
      <x:c r="O54" s="14" t="n">
        <x:v>0</x:v>
      </x:c>
      <x:c r="P54" s="14" t="n">
        <x:v>10</x:v>
      </x:c>
      <x:c r="Q54" s="14" t="n">
        <x:v>9</x:v>
      </x:c>
      <x:c r="R54" s="14" t="n">
        <x:v>5</x:v>
      </x:c>
      <x:c r="S54" s="14" t="n">
        <x:v>7</x:v>
      </x:c>
      <x:c r="T54" s="14" t="n">
        <x:v>9</x:v>
      </x:c>
      <x:c r="U54" s="14" t="n">
        <x:v>6</x:v>
      </x:c>
      <x:c r="V54" s="14" t="n">
        <x:v>7</x:v>
      </x:c>
      <x:c r="W54" s="14" t="n">
        <x:v>6</x:v>
      </x:c>
      <x:c r="X54" s="14" t="n">
        <x:v>9</x:v>
      </x:c>
      <x:c r="Y54" s="14" t="n">
        <x:v>8</x:v>
      </x:c>
      <x:c r="Z54" s="14" t="n">
        <x:v>6</x:v>
      </x:c>
      <x:c r="AA54" s="14" t="n">
        <x:v>7</x:v>
      </x:c>
      <x:c r="AB54" s="14" t="n">
        <x:v>10</x:v>
      </x:c>
      <x:c r="AC54" s="14" t="n">
        <x:v>10</x:v>
      </x:c>
      <x:c r="AD54" s="14" t="n">
        <x:v>10</x:v>
      </x:c>
      <x:c r="AE54" s="14" t="n">
        <x:v>10</x:v>
      </x:c>
      <x:c r="AF54" s="14" t="n">
        <x:v>8</x:v>
      </x:c>
      <x:c r="AG54" s="14" t="n">
        <x:v>10</x:v>
      </x:c>
      <x:c r="AH54" s="14" t="n">
        <x:v>5</x:v>
      </x:c>
      <x:c r="AI54" s="14" t="n">
        <x:v>10</x:v>
      </x:c>
      <x:c r="AJ54" s="14" t="n">
        <x:v>9</x:v>
      </x:c>
      <x:c r="AK54" s="14" t="n">
        <x:v>9</x:v>
      </x:c>
      <x:c r="AL54" s="14" t="n">
        <x:v>9</x:v>
      </x:c>
      <x:c r="AM54" s="14" t="n">
        <x:v>9</x:v>
      </x:c>
      <x:c r="AN54" s="14" t="n">
        <x:v>6</x:v>
      </x:c>
      <x:c r="AO54" s="14" t="n">
        <x:v>3</x:v>
      </x:c>
      <x:c r="AP54" s="14" t="n">
        <x:v>7</x:v>
      </x:c>
      <x:c r="AQ54" s="14" t="n">
        <x:v>7</x:v>
      </x:c>
      <x:c r="AR54" s="14" t="n">
        <x:v>5</x:v>
      </x:c>
      <x:c r="AS54" s="14" t="n">
        <x:v>10</x:v>
      </x:c>
      <x:c r="AT54" s="14" t="n">
        <x:v>10</x:v>
      </x:c>
      <x:c r="AU54" s="14" t="n">
        <x:v>0</x:v>
      </x:c>
      <x:c r="AV54" s="14" t="n">
        <x:v>8</x:v>
      </x:c>
      <x:c r="AW54" s="14" t="n">
        <x:v>10</x:v>
      </x:c>
      <x:c r="AX54" s="14" t="n">
        <x:v>8</x:v>
      </x:c>
      <x:c r="AY54" s="14" t="n">
        <x:v>8</x:v>
      </x:c>
      <x:c r="AZ54" s="14" t="n">
        <x:v>1</x:v>
      </x:c>
      <x:c r="BA54" s="14" t="n">
        <x:v>9</x:v>
      </x:c>
      <x:c r="BB54" s="14" t="n">
        <x:v>7</x:v>
      </x:c>
      <x:c r="BC54" s="14" t="n">
        <x:v>9</x:v>
      </x:c>
      <x:c r="BD54" s="14" t="n">
        <x:v>9</x:v>
      </x:c>
      <x:c r="BE54" s="14" t="n">
        <x:v>5</x:v>
      </x:c>
      <x:c r="BF54" s="14" t="n">
        <x:v>6</x:v>
      </x:c>
      <x:c r="BG54" s="14" t="n">
        <x:v>6</x:v>
      </x:c>
      <x:c r="BH54" s="14" t="n">
        <x:v>4</x:v>
      </x:c>
      <x:c r="BI54" s="14" t="n">
        <x:v>7</x:v>
      </x:c>
      <x:c r="BJ54" s="14" t="n">
        <x:v>7</x:v>
      </x:c>
      <x:c r="BK54" s="14" t="n">
        <x:v>4</x:v>
      </x:c>
      <x:c r="BL54" s="14" t="n">
        <x:v>9</x:v>
      </x:c>
      <x:c r="BM54" s="14" t="n">
        <x:v>8</x:v>
      </x:c>
      <x:c r="BN54" s="14" t="n">
        <x:v>10</x:v>
      </x:c>
      <x:c r="BO54" s="14" t="n">
        <x:v>10</x:v>
      </x:c>
      <x:c r="BP54" s="14" t="n">
        <x:v>6</x:v>
      </x:c>
      <x:c r="BQ54" s="14" t="n">
        <x:v>8</x:v>
      </x:c>
      <x:c r="BR54" s="14" t="n">
        <x:v>8</x:v>
      </x:c>
      <x:c r="BS54" s="14" t="n">
        <x:v>1</x:v>
      </x:c>
      <x:c r="BT54" s="14" t="n">
        <x:v>3</x:v>
      </x:c>
      <x:c r="BU54" s="14" t="n">
        <x:v>3</x:v>
      </x:c>
      <x:c r="BV54" s="14" t="n">
        <x:v>1</x:v>
      </x:c>
      <x:c r="BW54" s="14" t="n">
        <x:v>1</x:v>
      </x:c>
      <x:c r="BX54" s="14" t="n">
        <x:v>10</x:v>
      </x:c>
      <x:c r="BY54" s="14" t="n">
        <x:v>10</x:v>
      </x:c>
      <x:c r="BZ54" s="14" t="n">
        <x:v>10</x:v>
      </x:c>
      <x:c r="CA54" s="14" t="n">
        <x:v>10</x:v>
      </x:c>
      <x:c r="CB54" s="14" t="n">
        <x:v>10</x:v>
      </x:c>
      <x:c r="CC54" s="14" t="n">
        <x:v>10</x:v>
      </x:c>
      <x:c r="CD54" s="14" t="n">
        <x:v>10</x:v>
      </x:c>
      <x:c r="CE54" s="14" t="n">
        <x:v>10</x:v>
      </x:c>
      <x:c r="CF54" s="14" t="n">
        <x:v>6</x:v>
      </x:c>
      <x:c r="CG54" s="14" t="n">
        <x:v>9</x:v>
      </x:c>
      <x:c r="CH54" s="14" t="n">
        <x:v>7</x:v>
      </x:c>
      <x:c r="CI54" s="14" t="n">
        <x:v>7</x:v>
      </x:c>
      <x:c r="CJ54" s="14" t="n">
        <x:v>10</x:v>
      </x:c>
      <x:c r="CK54" s="14" t="n">
        <x:v>8</x:v>
      </x:c>
      <x:c r="CL54" s="14" t="n">
        <x:v>8</x:v>
      </x:c>
      <x:c r="CM54" s="14" t="n">
        <x:v>1</x:v>
      </x:c>
      <x:c r="CN54" s="14" t="n">
        <x:v>10</x:v>
      </x:c>
      <x:c r="CO54" s="14" t="n">
        <x:v>0</x:v>
      </x:c>
      <x:c r="CP54" s="14" t="n">
        <x:v>0</x:v>
      </x:c>
      <x:c r="CQ54" s="14" t="n">
        <x:v>10</x:v>
      </x:c>
      <x:c r="CR54" s="14" t="n">
        <x:v>10</x:v>
      </x:c>
      <x:c r="CS54" s="14" t="n">
        <x:v>0</x:v>
      </x:c>
      <x:c r="CT54" s="14" t="n">
        <x:v>10</x:v>
      </x:c>
    </x:row>
    <x:row r="55" ht="22" customHeight="1">
      <x:c r="A55" s="2" t="str">
        <x:v>Haringey</x:v>
      </x:c>
      <x:c r="B55" s="2" t="n">
        <x:v>689</x:v>
      </x:c>
      <x:c r="C55" s="2" t="n">
        <x:v>95</x:v>
      </x:c>
      <x:c r="D55" s="12" t="n">
        <x:v>4</x:v>
      </x:c>
      <x:c r="E55" s="12" t="n">
        <x:v>5</x:v>
      </x:c>
      <x:c r="F55" s="12" t="n">
        <x:v>3</x:v>
      </x:c>
      <x:c r="G55" s="12" t="n">
        <x:v>9</x:v>
      </x:c>
      <x:c r="H55" s="12" t="n">
        <x:v>9</x:v>
      </x:c>
      <x:c r="I55" s="12" t="n">
        <x:v>10</x:v>
      </x:c>
      <x:c r="J55" s="12" t="n">
        <x:v>8</x:v>
      </x:c>
      <x:c r="K55" s="12" t="n">
        <x:v>9</x:v>
      </x:c>
      <x:c r="L55" s="12" t="n">
        <x:v>10</x:v>
      </x:c>
      <x:c r="M55" s="12" t="n">
        <x:v>10</x:v>
      </x:c>
      <x:c r="N55" s="12" t="n">
        <x:v>10</x:v>
      </x:c>
      <x:c r="O55" s="12" t="n">
        <x:v>0</x:v>
      </x:c>
      <x:c r="P55" s="12" t="n">
        <x:v>0</x:v>
      </x:c>
      <x:c r="Q55" s="12" t="n">
        <x:v>2</x:v>
      </x:c>
      <x:c r="R55" s="12" t="n">
        <x:v>10</x:v>
      </x:c>
      <x:c r="S55" s="12" t="n">
        <x:v>10</x:v>
      </x:c>
      <x:c r="T55" s="12" t="n">
        <x:v>9</x:v>
      </x:c>
      <x:c r="U55" s="12" t="n">
        <x:v>1</x:v>
      </x:c>
      <x:c r="V55" s="12" t="n">
        <x:v>6</x:v>
      </x:c>
      <x:c r="W55" s="12" t="n">
        <x:v>3</x:v>
      </x:c>
      <x:c r="X55" s="12" t="n">
        <x:v>10</x:v>
      </x:c>
      <x:c r="Y55" s="12" t="n">
        <x:v>2</x:v>
      </x:c>
      <x:c r="Z55" s="12" t="n">
        <x:v>10</x:v>
      </x:c>
      <x:c r="AA55" s="12" t="n">
        <x:v>1</x:v>
      </x:c>
      <x:c r="AB55" s="12" t="n">
        <x:v>8</x:v>
      </x:c>
      <x:c r="AC55" s="12" t="n">
        <x:v>10</x:v>
      </x:c>
      <x:c r="AD55" s="12" t="n">
        <x:v>10</x:v>
      </x:c>
      <x:c r="AE55" s="12" t="n">
        <x:v>10</x:v>
      </x:c>
      <x:c r="AF55" s="12" t="n">
        <x:v>1</x:v>
      </x:c>
      <x:c r="AG55" s="12" t="n">
        <x:v>5</x:v>
      </x:c>
      <x:c r="AH55" s="12" t="n">
        <x:v>7</x:v>
      </x:c>
      <x:c r="AI55" s="12" t="n">
        <x:v>1</x:v>
      </x:c>
      <x:c r="AJ55" s="12" t="n">
        <x:v>5</x:v>
      </x:c>
      <x:c r="AK55" s="12" t="n">
        <x:v>4</x:v>
      </x:c>
      <x:c r="AL55" s="12" t="n">
        <x:v>7</x:v>
      </x:c>
      <x:c r="AM55" s="12" t="n">
        <x:v>4</x:v>
      </x:c>
      <x:c r="AN55" s="12" t="n">
        <x:v>7</x:v>
      </x:c>
      <x:c r="AO55" s="12" t="n">
        <x:v>9</x:v>
      </x:c>
      <x:c r="AP55" s="12" t="n">
        <x:v>10</x:v>
      </x:c>
      <x:c r="AQ55" s="12" t="n">
        <x:v>10</x:v>
      </x:c>
      <x:c r="AR55" s="12" t="n">
        <x:v>9</x:v>
      </x:c>
      <x:c r="AS55" s="12" t="n">
        <x:v>10</x:v>
      </x:c>
      <x:c r="AT55" s="12" t="n">
        <x:v>10</x:v>
      </x:c>
      <x:c r="AU55" s="12" t="n">
        <x:v>0</x:v>
      </x:c>
      <x:c r="AV55" s="12" t="n">
        <x:v>8</x:v>
      </x:c>
      <x:c r="AW55" s="12" t="n">
        <x:v>10</x:v>
      </x:c>
      <x:c r="AX55" s="12" t="n">
        <x:v>9</x:v>
      </x:c>
      <x:c r="AY55" s="12" t="n">
        <x:v>1</x:v>
      </x:c>
      <x:c r="AZ55" s="12" t="n">
        <x:v>5</x:v>
      </x:c>
      <x:c r="BA55" s="12" t="n">
        <x:v>5</x:v>
      </x:c>
      <x:c r="BB55" s="12" t="n">
        <x:v>9</x:v>
      </x:c>
      <x:c r="BC55" s="12" t="n">
        <x:v>7</x:v>
      </x:c>
      <x:c r="BD55" s="12" t="n">
        <x:v>10</x:v>
      </x:c>
      <x:c r="BE55" s="12" t="n">
        <x:v>9</x:v>
      </x:c>
      <x:c r="BF55" s="12" t="n">
        <x:v>8</x:v>
      </x:c>
      <x:c r="BG55" s="12" t="n">
        <x:v>8</x:v>
      </x:c>
      <x:c r="BH55" s="12" t="n">
        <x:v>7</x:v>
      </x:c>
      <x:c r="BI55" s="12" t="n">
        <x:v>9</x:v>
      </x:c>
      <x:c r="BJ55" s="12" t="n">
        <x:v>10</x:v>
      </x:c>
      <x:c r="BK55" s="12" t="n">
        <x:v>7</x:v>
      </x:c>
      <x:c r="BL55" s="12" t="n">
        <x:v>7</x:v>
      </x:c>
      <x:c r="BM55" s="12" t="n">
        <x:v>2</x:v>
      </x:c>
      <x:c r="BN55" s="12" t="n">
        <x:v>10</x:v>
      </x:c>
      <x:c r="BO55" s="12" t="n">
        <x:v>10</x:v>
      </x:c>
      <x:c r="BP55" s="12" t="n">
        <x:v>10</x:v>
      </x:c>
      <x:c r="BQ55" s="12" t="n">
        <x:v>10</x:v>
      </x:c>
      <x:c r="BR55" s="12" t="n">
        <x:v>1</x:v>
      </x:c>
      <x:c r="BS55" s="12" t="n">
        <x:v>9</x:v>
      </x:c>
      <x:c r="BT55" s="12" t="n">
        <x:v>9</x:v>
      </x:c>
      <x:c r="BU55" s="12" t="n">
        <x:v>9</x:v>
      </x:c>
      <x:c r="BV55" s="12" t="n">
        <x:v>10</x:v>
      </x:c>
      <x:c r="BW55" s="12" t="n">
        <x:v>5</x:v>
      </x:c>
      <x:c r="BX55" s="12" t="n">
        <x:v>2</x:v>
      </x:c>
      <x:c r="BY55" s="12" t="n">
        <x:v>10</x:v>
      </x:c>
      <x:c r="BZ55" s="12" t="n">
        <x:v>10</x:v>
      </x:c>
      <x:c r="CA55" s="12" t="n">
        <x:v>10</x:v>
      </x:c>
      <x:c r="CB55" s="12" t="n">
        <x:v>10</x:v>
      </x:c>
      <x:c r="CC55" s="12" t="n">
        <x:v>10</x:v>
      </x:c>
      <x:c r="CD55" s="12" t="n">
        <x:v>10</x:v>
      </x:c>
      <x:c r="CE55" s="12" t="n">
        <x:v>10</x:v>
      </x:c>
      <x:c r="CF55" s="12" t="n">
        <x:v>9</x:v>
      </x:c>
      <x:c r="CG55" s="12" t="n">
        <x:v>7</x:v>
      </x:c>
      <x:c r="CH55" s="12" t="n">
        <x:v>6</x:v>
      </x:c>
      <x:c r="CI55" s="12" t="n">
        <x:v>7</x:v>
      </x:c>
      <x:c r="CJ55" s="12" t="n">
        <x:v>6</x:v>
      </x:c>
      <x:c r="CK55" s="12" t="n">
        <x:v>3</x:v>
      </x:c>
      <x:c r="CL55" s="12" t="n">
        <x:v>3</x:v>
      </x:c>
      <x:c r="CM55" s="12" t="n">
        <x:v>4</x:v>
      </x:c>
      <x:c r="CN55" s="12" t="n">
        <x:v>10</x:v>
      </x:c>
      <x:c r="CO55" s="12" t="n">
        <x:v>10</x:v>
      </x:c>
      <x:c r="CP55" s="12" t="n">
        <x:v>10</x:v>
      </x:c>
      <x:c r="CQ55" s="12" t="n">
        <x:v>10</x:v>
      </x:c>
      <x:c r="CR55" s="12" t="n">
        <x:v>10</x:v>
      </x:c>
      <x:c r="CS55" s="12" t="n">
        <x:v>10</x:v>
      </x:c>
      <x:c r="CT55" s="12" t="n">
        <x:v>10</x:v>
      </x:c>
    </x:row>
    <x:row r="56" ht="22" customHeight="1">
      <x:c r="A56" s="13" t="str">
        <x:v>Harrow</x:v>
      </x:c>
      <x:c r="B56" s="13" t="n">
        <x:v>654</x:v>
      </x:c>
      <x:c r="C56" s="13" t="n">
        <x:v>95</x:v>
      </x:c>
      <x:c r="D56" s="14" t="n">
        <x:v>1</x:v>
      </x:c>
      <x:c r="E56" s="14" t="n">
        <x:v>1</x:v>
      </x:c>
      <x:c r="F56" s="14" t="n">
        <x:v>2</x:v>
      </x:c>
      <x:c r="G56" s="14" t="n">
        <x:v>4</x:v>
      </x:c>
      <x:c r="H56" s="14" t="n">
        <x:v>9</x:v>
      </x:c>
      <x:c r="I56" s="14" t="n">
        <x:v>3</x:v>
      </x:c>
      <x:c r="J56" s="14" t="n">
        <x:v>8</x:v>
      </x:c>
      <x:c r="K56" s="14" t="n">
        <x:v>8</x:v>
      </x:c>
      <x:c r="L56" s="14" t="n">
        <x:v>10</x:v>
      </x:c>
      <x:c r="M56" s="14" t="n">
        <x:v>10</x:v>
      </x:c>
      <x:c r="N56" s="14" t="n">
        <x:v>10</x:v>
      </x:c>
      <x:c r="O56" s="14" t="n">
        <x:v>0</x:v>
      </x:c>
      <x:c r="P56" s="14" t="n">
        <x:v>10</x:v>
      </x:c>
      <x:c r="Q56" s="14" t="n">
        <x:v>4</x:v>
      </x:c>
      <x:c r="R56" s="14" t="n">
        <x:v>1</x:v>
      </x:c>
      <x:c r="S56" s="14" t="n">
        <x:v>1</x:v>
      </x:c>
      <x:c r="T56" s="14" t="n">
        <x:v>5</x:v>
      </x:c>
      <x:c r="U56" s="14" t="n">
        <x:v>2</x:v>
      </x:c>
      <x:c r="V56" s="14" t="n">
        <x:v>5</x:v>
      </x:c>
      <x:c r="W56" s="14" t="n">
        <x:v>4</x:v>
      </x:c>
      <x:c r="X56" s="14" t="n">
        <x:v>8</x:v>
      </x:c>
      <x:c r="Y56" s="14" t="n">
        <x:v>5</x:v>
      </x:c>
      <x:c r="Z56" s="14" t="n">
        <x:v>4</x:v>
      </x:c>
      <x:c r="AA56" s="14" t="n">
        <x:v>6</x:v>
      </x:c>
      <x:c r="AB56" s="14" t="n">
        <x:v>6</x:v>
      </x:c>
      <x:c r="AC56" s="14" t="n">
        <x:v>10</x:v>
      </x:c>
      <x:c r="AD56" s="14" t="n">
        <x:v>10</x:v>
      </x:c>
      <x:c r="AE56" s="14" t="n">
        <x:v>10</x:v>
      </x:c>
      <x:c r="AF56" s="14" t="n">
        <x:v>5</x:v>
      </x:c>
      <x:c r="AG56" s="14" t="n">
        <x:v>6</x:v>
      </x:c>
      <x:c r="AH56" s="14" t="n">
        <x:v>3</x:v>
      </x:c>
      <x:c r="AI56" s="14" t="n">
        <x:v>1</x:v>
      </x:c>
      <x:c r="AJ56" s="14" t="n">
        <x:v>1</x:v>
      </x:c>
      <x:c r="AK56" s="14" t="n">
        <x:v>1</x:v>
      </x:c>
      <x:c r="AL56" s="14" t="n">
        <x:v>3</x:v>
      </x:c>
      <x:c r="AM56" s="14" t="n">
        <x:v>7</x:v>
      </x:c>
      <x:c r="AN56" s="14" t="n">
        <x:v>4</x:v>
      </x:c>
      <x:c r="AO56" s="14" t="n">
        <x:v>9</x:v>
      </x:c>
      <x:c r="AP56" s="14" t="n">
        <x:v>7</x:v>
      </x:c>
      <x:c r="AQ56" s="14" t="n">
        <x:v>8</x:v>
      </x:c>
      <x:c r="AR56" s="14" t="n">
        <x:v>6</x:v>
      </x:c>
      <x:c r="AS56" s="14" t="n">
        <x:v>10</x:v>
      </x:c>
      <x:c r="AT56" s="14" t="n">
        <x:v>10</x:v>
      </x:c>
      <x:c r="AU56" s="14" t="n">
        <x:v>10</x:v>
      </x:c>
      <x:c r="AV56" s="14" t="n">
        <x:v>8</x:v>
      </x:c>
      <x:c r="AW56" s="14" t="n">
        <x:v>10</x:v>
      </x:c>
      <x:c r="AX56" s="14" t="n">
        <x:v>5</x:v>
      </x:c>
      <x:c r="AY56" s="14" t="n">
        <x:v>9</x:v>
      </x:c>
      <x:c r="AZ56" s="14" t="n">
        <x:v>8</x:v>
      </x:c>
      <x:c r="BA56" s="14" t="n">
        <x:v>10</x:v>
      </x:c>
      <x:c r="BB56" s="14" t="n">
        <x:v>6</x:v>
      </x:c>
      <x:c r="BC56" s="14" t="n">
        <x:v>10</x:v>
      </x:c>
      <x:c r="BD56" s="14" t="n">
        <x:v>8</x:v>
      </x:c>
      <x:c r="BE56" s="14" t="n">
        <x:v>9</x:v>
      </x:c>
      <x:c r="BF56" s="14" t="n">
        <x:v>10</x:v>
      </x:c>
      <x:c r="BG56" s="14" t="n">
        <x:v>10</x:v>
      </x:c>
      <x:c r="BH56" s="14" t="n">
        <x:v>10</x:v>
      </x:c>
      <x:c r="BI56" s="14" t="n">
        <x:v>10</x:v>
      </x:c>
      <x:c r="BJ56" s="14" t="n">
        <x:v>4</x:v>
      </x:c>
      <x:c r="BK56" s="14" t="n">
        <x:v>8</x:v>
      </x:c>
      <x:c r="BL56" s="14" t="n">
        <x:v>9</x:v>
      </x:c>
      <x:c r="BM56" s="14" t="n">
        <x:v>8</x:v>
      </x:c>
      <x:c r="BN56" s="14" t="n">
        <x:v>10</x:v>
      </x:c>
      <x:c r="BO56" s="14" t="n">
        <x:v>10</x:v>
      </x:c>
      <x:c r="BP56" s="14" t="n">
        <x:v>10</x:v>
      </x:c>
      <x:c r="BQ56" s="14" t="n">
        <x:v>9</x:v>
      </x:c>
      <x:c r="BR56" s="14" t="n">
        <x:v>4</x:v>
      </x:c>
      <x:c r="BS56" s="14" t="n">
        <x:v>3</x:v>
      </x:c>
      <x:c r="BT56" s="14" t="n">
        <x:v>6</x:v>
      </x:c>
      <x:c r="BU56" s="14" t="n">
        <x:v>5</x:v>
      </x:c>
      <x:c r="BV56" s="14" t="n">
        <x:v>10</x:v>
      </x:c>
      <x:c r="BW56" s="14" t="n">
        <x:v>8</x:v>
      </x:c>
      <x:c r="BX56" s="14" t="n">
        <x:v>10</x:v>
      </x:c>
      <x:c r="BY56" s="14" t="n">
        <x:v>10</x:v>
      </x:c>
      <x:c r="BZ56" s="14" t="n">
        <x:v>10</x:v>
      </x:c>
      <x:c r="CA56" s="14" t="n">
        <x:v>10</x:v>
      </x:c>
      <x:c r="CB56" s="14" t="n">
        <x:v>10</x:v>
      </x:c>
      <x:c r="CC56" s="14" t="n">
        <x:v>10</x:v>
      </x:c>
      <x:c r="CD56" s="14" t="n">
        <x:v>10</x:v>
      </x:c>
      <x:c r="CE56" s="14" t="n">
        <x:v>10</x:v>
      </x:c>
      <x:c r="CF56" s="14" t="n">
        <x:v>9</x:v>
      </x:c>
      <x:c r="CG56" s="14" t="n">
        <x:v>7</x:v>
      </x:c>
      <x:c r="CH56" s="14" t="n">
        <x:v>6</x:v>
      </x:c>
      <x:c r="CI56" s="14" t="n">
        <x:v>7</x:v>
      </x:c>
      <x:c r="CJ56" s="14" t="n">
        <x:v>6</x:v>
      </x:c>
      <x:c r="CK56" s="14" t="n">
        <x:v>3</x:v>
      </x:c>
      <x:c r="CL56" s="14" t="n">
        <x:v>8</x:v>
      </x:c>
      <x:c r="CM56" s="14" t="n">
        <x:v>3</x:v>
      </x:c>
      <x:c r="CN56" s="14" t="n">
        <x:v>10</x:v>
      </x:c>
      <x:c r="CO56" s="14" t="n">
        <x:v>0</x:v>
      </x:c>
      <x:c r="CP56" s="14" t="n">
        <x:v>0</x:v>
      </x:c>
      <x:c r="CQ56" s="14" t="n">
        <x:v>10</x:v>
      </x:c>
      <x:c r="CR56" s="14" t="n">
        <x:v>10</x:v>
      </x:c>
      <x:c r="CS56" s="14" t="n">
        <x:v>10</x:v>
      </x:c>
      <x:c r="CT56" s="14" t="n">
        <x:v>10</x:v>
      </x:c>
    </x:row>
    <x:row r="57" ht="22" customHeight="1">
      <x:c r="A57" s="2" t="str">
        <x:v>Hartlepool</x:v>
      </x:c>
      <x:c r="B57" s="2" t="n">
        <x:v>541</x:v>
      </x:c>
      <x:c r="C57" s="2" t="n">
        <x:v>95</x:v>
      </x:c>
      <x:c r="D57" s="12" t="n">
        <x:v>7</x:v>
      </x:c>
      <x:c r="E57" s="12" t="n">
        <x:v>3</x:v>
      </x:c>
      <x:c r="F57" s="12" t="n">
        <x:v>6</x:v>
      </x:c>
      <x:c r="G57" s="12" t="n">
        <x:v>8</x:v>
      </x:c>
      <x:c r="H57" s="12" t="n">
        <x:v>10</x:v>
      </x:c>
      <x:c r="I57" s="12" t="n">
        <x:v>8</x:v>
      </x:c>
      <x:c r="J57" s="12" t="n">
        <x:v>1</x:v>
      </x:c>
      <x:c r="K57" s="12" t="n">
        <x:v>3</x:v>
      </x:c>
      <x:c r="L57" s="12" t="n">
        <x:v>10</x:v>
      </x:c>
      <x:c r="M57" s="12" t="n">
        <x:v>10</x:v>
      </x:c>
      <x:c r="N57" s="12" t="n">
        <x:v>10</x:v>
      </x:c>
      <x:c r="O57" s="12" t="n">
        <x:v>10</x:v>
      </x:c>
      <x:c r="P57" s="12" t="n">
        <x:v>0</x:v>
      </x:c>
      <x:c r="Q57" s="12" t="n">
        <x:v>3</x:v>
      </x:c>
      <x:c r="R57" s="12" t="n">
        <x:v>10</x:v>
      </x:c>
      <x:c r="S57" s="12" t="n">
        <x:v>9</x:v>
      </x:c>
      <x:c r="T57" s="12" t="n">
        <x:v>2</x:v>
      </x:c>
      <x:c r="U57" s="12" t="n">
        <x:v>10</x:v>
      </x:c>
      <x:c r="V57" s="12" t="n">
        <x:v>10</x:v>
      </x:c>
      <x:c r="W57" s="12" t="n">
        <x:v>10</x:v>
      </x:c>
      <x:c r="X57" s="12" t="n">
        <x:v>2</x:v>
      </x:c>
      <x:c r="Y57" s="12" t="n">
        <x:v>6</x:v>
      </x:c>
      <x:c r="Z57" s="12" t="n">
        <x:v>1</x:v>
      </x:c>
      <x:c r="AA57" s="12" t="n">
        <x:v>1</x:v>
      </x:c>
      <x:c r="AB57" s="12" t="n">
        <x:v>1</x:v>
      </x:c>
      <x:c r="AC57" s="12" t="n">
        <x:v>10</x:v>
      </x:c>
      <x:c r="AD57" s="12" t="n">
        <x:v>10</x:v>
      </x:c>
      <x:c r="AE57" s="12" t="n">
        <x:v>10</x:v>
      </x:c>
      <x:c r="AF57" s="12" t="n">
        <x:v>5</x:v>
      </x:c>
      <x:c r="AG57" s="12" t="n">
        <x:v>1</x:v>
      </x:c>
      <x:c r="AH57" s="12" t="n">
        <x:v>4</x:v>
      </x:c>
      <x:c r="AI57" s="12" t="n">
        <x:v>4</x:v>
      </x:c>
      <x:c r="AJ57" s="12" t="n">
        <x:v>3</x:v>
      </x:c>
      <x:c r="AK57" s="12" t="n">
        <x:v>2</x:v>
      </x:c>
      <x:c r="AL57" s="12" t="n">
        <x:v>10</x:v>
      </x:c>
      <x:c r="AM57" s="12" t="n">
        <x:v>2</x:v>
      </x:c>
      <x:c r="AN57" s="12" t="n">
        <x:v>3</x:v>
      </x:c>
      <x:c r="AO57" s="12" t="n">
        <x:v>7</x:v>
      </x:c>
      <x:c r="AP57" s="12" t="n">
        <x:v>1</x:v>
      </x:c>
      <x:c r="AQ57" s="12" t="n">
        <x:v>1</x:v>
      </x:c>
      <x:c r="AR57" s="12" t="n">
        <x:v>1</x:v>
      </x:c>
      <x:c r="AS57" s="12" t="n">
        <x:v>10</x:v>
      </x:c>
      <x:c r="AT57" s="12" t="n">
        <x:v>10</x:v>
      </x:c>
      <x:c r="AU57" s="12" t="n">
        <x:v>10</x:v>
      </x:c>
      <x:c r="AV57" s="12" t="n">
        <x:v>7</x:v>
      </x:c>
      <x:c r="AW57" s="12" t="n">
        <x:v>10</x:v>
      </x:c>
      <x:c r="AX57" s="12" t="n">
        <x:v>8</x:v>
      </x:c>
      <x:c r="AY57" s="12" t="n">
        <x:v>5</x:v>
      </x:c>
      <x:c r="AZ57" s="12" t="n">
        <x:v>2</x:v>
      </x:c>
      <x:c r="BA57" s="12" t="n">
        <x:v>1</x:v>
      </x:c>
      <x:c r="BB57" s="12" t="n">
        <x:v>5</x:v>
      </x:c>
      <x:c r="BC57" s="12" t="n">
        <x:v>5</x:v>
      </x:c>
      <x:c r="BD57" s="12" t="n">
        <x:v>1</x:v>
      </x:c>
      <x:c r="BE57" s="12" t="n">
        <x:v>2</x:v>
      </x:c>
      <x:c r="BF57" s="12" t="n">
        <x:v>2</x:v>
      </x:c>
      <x:c r="BG57" s="12" t="n">
        <x:v>4</x:v>
      </x:c>
      <x:c r="BH57" s="12" t="n">
        <x:v>1</x:v>
      </x:c>
      <x:c r="BI57" s="12" t="n">
        <x:v>3</x:v>
      </x:c>
      <x:c r="BJ57" s="12" t="n">
        <x:v>1</x:v>
      </x:c>
      <x:c r="BK57" s="12" t="n">
        <x:v>1</x:v>
      </x:c>
      <x:c r="BL57" s="12" t="n">
        <x:v>1</x:v>
      </x:c>
      <x:c r="BM57" s="12" t="n">
        <x:v>4</x:v>
      </x:c>
      <x:c r="BN57" s="12" t="n">
        <x:v>0</x:v>
      </x:c>
      <x:c r="BO57" s="12" t="n">
        <x:v>10</x:v>
      </x:c>
      <x:c r="BP57" s="12" t="n">
        <x:v>8</x:v>
      </x:c>
      <x:c r="BQ57" s="12" t="n">
        <x:v>5</x:v>
      </x:c>
      <x:c r="BR57" s="12" t="n">
        <x:v>6</x:v>
      </x:c>
      <x:c r="BS57" s="12" t="n">
        <x:v>7</x:v>
      </x:c>
      <x:c r="BT57" s="12" t="n">
        <x:v>8</x:v>
      </x:c>
      <x:c r="BU57" s="12" t="n">
        <x:v>10</x:v>
      </x:c>
      <x:c r="BV57" s="12" t="n">
        <x:v>9</x:v>
      </x:c>
      <x:c r="BW57" s="12" t="n">
        <x:v>2</x:v>
      </x:c>
      <x:c r="BX57" s="12" t="n">
        <x:v>3</x:v>
      </x:c>
      <x:c r="BY57" s="12" t="n">
        <x:v>10</x:v>
      </x:c>
      <x:c r="BZ57" s="12" t="n">
        <x:v>10</x:v>
      </x:c>
      <x:c r="CA57" s="12" t="n">
        <x:v>10</x:v>
      </x:c>
      <x:c r="CB57" s="12" t="n">
        <x:v>10</x:v>
      </x:c>
      <x:c r="CC57" s="12" t="n">
        <x:v>10</x:v>
      </x:c>
      <x:c r="CD57" s="12" t="n">
        <x:v>10</x:v>
      </x:c>
      <x:c r="CE57" s="12" t="n">
        <x:v>10</x:v>
      </x:c>
      <x:c r="CF57" s="12" t="n">
        <x:v>3</x:v>
      </x:c>
      <x:c r="CG57" s="12" t="n">
        <x:v>8</x:v>
      </x:c>
      <x:c r="CH57" s="12" t="n">
        <x:v>1</x:v>
      </x:c>
      <x:c r="CI57" s="12" t="n">
        <x:v>1</x:v>
      </x:c>
      <x:c r="CJ57" s="12" t="n">
        <x:v>9</x:v>
      </x:c>
      <x:c r="CK57" s="12" t="n">
        <x:v>1</x:v>
      </x:c>
      <x:c r="CL57" s="12" t="n">
        <x:v>1</x:v>
      </x:c>
      <x:c r="CM57" s="12" t="n">
        <x:v>1</x:v>
      </x:c>
      <x:c r="CN57" s="12" t="n">
        <x:v>10</x:v>
      </x:c>
      <x:c r="CO57" s="12" t="n">
        <x:v>10</x:v>
      </x:c>
      <x:c r="CP57" s="12" t="n">
        <x:v>10</x:v>
      </x:c>
      <x:c r="CQ57" s="12" t="n">
        <x:v>10</x:v>
      </x:c>
      <x:c r="CR57" s="12" t="n">
        <x:v>10</x:v>
      </x:c>
      <x:c r="CS57" s="12" t="n">
        <x:v>0</x:v>
      </x:c>
      <x:c r="CT57" s="12" t="n">
        <x:v>10</x:v>
      </x:c>
    </x:row>
    <x:row r="58" ht="22" customHeight="1">
      <x:c r="A58" s="13" t="str">
        <x:v>Havering</x:v>
      </x:c>
      <x:c r="B58" s="13" t="n">
        <x:v>655</x:v>
      </x:c>
      <x:c r="C58" s="13" t="n">
        <x:v>95</x:v>
      </x:c>
      <x:c r="D58" s="14" t="n">
        <x:v>3</x:v>
      </x:c>
      <x:c r="E58" s="14" t="n">
        <x:v>2</x:v>
      </x:c>
      <x:c r="F58" s="14" t="n">
        <x:v>2</x:v>
      </x:c>
      <x:c r="G58" s="14" t="n">
        <x:v>4</x:v>
      </x:c>
      <x:c r="H58" s="14" t="n">
        <x:v>10</x:v>
      </x:c>
      <x:c r="I58" s="14" t="n">
        <x:v>10</x:v>
      </x:c>
      <x:c r="J58" s="14" t="n">
        <x:v>10</x:v>
      </x:c>
      <x:c r="K58" s="14" t="n">
        <x:v>10</x:v>
      </x:c>
      <x:c r="L58" s="14" t="n">
        <x:v>10</x:v>
      </x:c>
      <x:c r="M58" s="14" t="n">
        <x:v>10</x:v>
      </x:c>
      <x:c r="N58" s="14" t="n">
        <x:v>10</x:v>
      </x:c>
      <x:c r="O58" s="14" t="n">
        <x:v>10</x:v>
      </x:c>
      <x:c r="P58" s="14" t="n">
        <x:v>10</x:v>
      </x:c>
      <x:c r="Q58" s="14" t="n">
        <x:v>7</x:v>
      </x:c>
      <x:c r="R58" s="14" t="n">
        <x:v>5</x:v>
      </x:c>
      <x:c r="S58" s="14" t="n">
        <x:v>7</x:v>
      </x:c>
      <x:c r="T58" s="14" t="n">
        <x:v>8</x:v>
      </x:c>
      <x:c r="U58" s="14" t="n">
        <x:v>2</x:v>
      </x:c>
      <x:c r="V58" s="14" t="n">
        <x:v>4</x:v>
      </x:c>
      <x:c r="W58" s="14" t="n">
        <x:v>4</x:v>
      </x:c>
      <x:c r="X58" s="14" t="n">
        <x:v>6</x:v>
      </x:c>
      <x:c r="Y58" s="14" t="n">
        <x:v>3</x:v>
      </x:c>
      <x:c r="Z58" s="14" t="n">
        <x:v>10</x:v>
      </x:c>
      <x:c r="AA58" s="14" t="n">
        <x:v>10</x:v>
      </x:c>
      <x:c r="AB58" s="14" t="n">
        <x:v>3</x:v>
      </x:c>
      <x:c r="AC58" s="14" t="n">
        <x:v>10</x:v>
      </x:c>
      <x:c r="AD58" s="14" t="n">
        <x:v>10</x:v>
      </x:c>
      <x:c r="AE58" s="14" t="n">
        <x:v>10</x:v>
      </x:c>
      <x:c r="AF58" s="14" t="n">
        <x:v>4</x:v>
      </x:c>
      <x:c r="AG58" s="14" t="n">
        <x:v>8</x:v>
      </x:c>
      <x:c r="AH58" s="14" t="n">
        <x:v>2</x:v>
      </x:c>
      <x:c r="AI58" s="14" t="n">
        <x:v>3</x:v>
      </x:c>
      <x:c r="AJ58" s="14" t="n">
        <x:v>9</x:v>
      </x:c>
      <x:c r="AK58" s="14" t="n">
        <x:v>8</x:v>
      </x:c>
      <x:c r="AL58" s="14" t="n">
        <x:v>7</x:v>
      </x:c>
      <x:c r="AM58" s="14" t="n">
        <x:v>5</x:v>
      </x:c>
      <x:c r="AN58" s="14" t="n">
        <x:v>9</x:v>
      </x:c>
      <x:c r="AO58" s="14" t="n">
        <x:v>1</x:v>
      </x:c>
      <x:c r="AP58" s="14" t="n">
        <x:v>6</x:v>
      </x:c>
      <x:c r="AQ58" s="14" t="n">
        <x:v>10</x:v>
      </x:c>
      <x:c r="AR58" s="14" t="n">
        <x:v>10</x:v>
      </x:c>
      <x:c r="AS58" s="14" t="n">
        <x:v>10</x:v>
      </x:c>
      <x:c r="AT58" s="14" t="n">
        <x:v>10</x:v>
      </x:c>
      <x:c r="AU58" s="14" t="n">
        <x:v>10</x:v>
      </x:c>
      <x:c r="AV58" s="14" t="n">
        <x:v>8</x:v>
      </x:c>
      <x:c r="AW58" s="14" t="n">
        <x:v>10</x:v>
      </x:c>
      <x:c r="AX58" s="14" t="n">
        <x:v>8</x:v>
      </x:c>
      <x:c r="AY58" s="14" t="n">
        <x:v>9</x:v>
      </x:c>
      <x:c r="AZ58" s="14" t="n">
        <x:v>4</x:v>
      </x:c>
      <x:c r="BA58" s="14" t="n">
        <x:v>9</x:v>
      </x:c>
      <x:c r="BB58" s="14" t="n">
        <x:v>4</x:v>
      </x:c>
      <x:c r="BC58" s="14" t="n">
        <x:v>7</x:v>
      </x:c>
      <x:c r="BD58" s="14" t="n">
        <x:v>7</x:v>
      </x:c>
      <x:c r="BE58" s="14" t="n">
        <x:v>4</x:v>
      </x:c>
      <x:c r="BF58" s="14" t="n">
        <x:v>8</x:v>
      </x:c>
      <x:c r="BG58" s="14" t="n">
        <x:v>8</x:v>
      </x:c>
      <x:c r="BH58" s="14" t="n">
        <x:v>9</x:v>
      </x:c>
      <x:c r="BI58" s="14" t="n">
        <x:v>10</x:v>
      </x:c>
      <x:c r="BJ58" s="14" t="n">
        <x:v>10</x:v>
      </x:c>
      <x:c r="BK58" s="14" t="n">
        <x:v>6</x:v>
      </x:c>
      <x:c r="BL58" s="14" t="n">
        <x:v>3</x:v>
      </x:c>
      <x:c r="BM58" s="14" t="n">
        <x:v>9</x:v>
      </x:c>
      <x:c r="BN58" s="14" t="n">
        <x:v>10</x:v>
      </x:c>
      <x:c r="BO58" s="14" t="n">
        <x:v>10</x:v>
      </x:c>
      <x:c r="BP58" s="14" t="n">
        <x:v>4</x:v>
      </x:c>
      <x:c r="BQ58" s="14" t="n">
        <x:v>4</x:v>
      </x:c>
      <x:c r="BR58" s="14" t="n">
        <x:v>3</x:v>
      </x:c>
      <x:c r="BS58" s="14" t="n">
        <x:v>3</x:v>
      </x:c>
      <x:c r="BT58" s="14" t="n">
        <x:v>2</x:v>
      </x:c>
      <x:c r="BU58" s="14" t="n">
        <x:v>1</x:v>
      </x:c>
      <x:c r="BV58" s="14" t="n">
        <x:v>7</x:v>
      </x:c>
      <x:c r="BW58" s="14" t="n">
        <x:v>1</x:v>
      </x:c>
      <x:c r="BX58" s="14" t="n">
        <x:v>7</x:v>
      </x:c>
      <x:c r="BY58" s="14" t="n">
        <x:v>10</x:v>
      </x:c>
      <x:c r="BZ58" s="14" t="n">
        <x:v>10</x:v>
      </x:c>
      <x:c r="CA58" s="14" t="n">
        <x:v>10</x:v>
      </x:c>
      <x:c r="CB58" s="14" t="n">
        <x:v>10</x:v>
      </x:c>
      <x:c r="CC58" s="14" t="n">
        <x:v>10</x:v>
      </x:c>
      <x:c r="CD58" s="14" t="n">
        <x:v>10</x:v>
      </x:c>
      <x:c r="CE58" s="14" t="n">
        <x:v>0</x:v>
      </x:c>
      <x:c r="CF58" s="14" t="n">
        <x:v>9</x:v>
      </x:c>
      <x:c r="CG58" s="14" t="n">
        <x:v>7</x:v>
      </x:c>
      <x:c r="CH58" s="14" t="n">
        <x:v>6</x:v>
      </x:c>
      <x:c r="CI58" s="14" t="n">
        <x:v>7</x:v>
      </x:c>
      <x:c r="CJ58" s="14" t="n">
        <x:v>6</x:v>
      </x:c>
      <x:c r="CK58" s="14" t="n">
        <x:v>7</x:v>
      </x:c>
      <x:c r="CL58" s="14" t="n">
        <x:v>2</x:v>
      </x:c>
      <x:c r="CM58" s="14" t="n">
        <x:v>4</x:v>
      </x:c>
      <x:c r="CN58" s="14" t="n">
        <x:v>10</x:v>
      </x:c>
      <x:c r="CO58" s="14" t="n">
        <x:v>0</x:v>
      </x:c>
      <x:c r="CP58" s="14" t="n">
        <x:v>0</x:v>
      </x:c>
      <x:c r="CQ58" s="14" t="n">
        <x:v>10</x:v>
      </x:c>
      <x:c r="CR58" s="14" t="n">
        <x:v>10</x:v>
      </x:c>
      <x:c r="CS58" s="14" t="n">
        <x:v>10</x:v>
      </x:c>
      <x:c r="CT58" s="14" t="n">
        <x:v>10</x:v>
      </x:c>
    </x:row>
    <x:row r="59" ht="22" customHeight="1">
      <x:c r="A59" s="2" t="str">
        <x:v>Herefordshire, County of</x:v>
      </x:c>
      <x:c r="B59" s="2" t="n">
        <x:v>629</x:v>
      </x:c>
      <x:c r="C59" s="2" t="n">
        <x:v>95</x:v>
      </x:c>
      <x:c r="D59" s="12" t="n">
        <x:v>9</x:v>
      </x:c>
      <x:c r="E59" s="12" t="n">
        <x:v>10</x:v>
      </x:c>
      <x:c r="F59" s="12" t="n">
        <x:v>9</x:v>
      </x:c>
      <x:c r="G59" s="12" t="n">
        <x:v>1</x:v>
      </x:c>
      <x:c r="H59" s="12" t="n">
        <x:v>10</x:v>
      </x:c>
      <x:c r="I59" s="12" t="n">
        <x:v>9</x:v>
      </x:c>
      <x:c r="J59" s="12" t="n">
        <x:v>6</x:v>
      </x:c>
      <x:c r="K59" s="12" t="n">
        <x:v>6</x:v>
      </x:c>
      <x:c r="L59" s="12" t="n">
        <x:v>0</x:v>
      </x:c>
      <x:c r="M59" s="12" t="n">
        <x:v>0</x:v>
      </x:c>
      <x:c r="N59" s="12" t="n">
        <x:v>0</x:v>
      </x:c>
      <x:c r="O59" s="12" t="n">
        <x:v>0</x:v>
      </x:c>
      <x:c r="P59" s="12" t="n">
        <x:v>10</x:v>
      </x:c>
      <x:c r="Q59" s="12" t="n">
        <x:v>6</x:v>
      </x:c>
      <x:c r="R59" s="12" t="n">
        <x:v>2</x:v>
      </x:c>
      <x:c r="S59" s="12" t="n">
        <x:v>6</x:v>
      </x:c>
      <x:c r="T59" s="12" t="n">
        <x:v>9</x:v>
      </x:c>
      <x:c r="U59" s="12" t="n">
        <x:v>8</x:v>
      </x:c>
      <x:c r="V59" s="12" t="str">
        <x:v>NA</x:v>
      </x:c>
      <x:c r="W59" s="12" t="str">
        <x:v>NA</x:v>
      </x:c>
      <x:c r="X59" s="12" t="n">
        <x:v>9</x:v>
      </x:c>
      <x:c r="Y59" s="12" t="n">
        <x:v>5</x:v>
      </x:c>
      <x:c r="Z59" s="12" t="n">
        <x:v>4</x:v>
      </x:c>
      <x:c r="AA59" s="12" t="n">
        <x:v>9</x:v>
      </x:c>
      <x:c r="AB59" s="12" t="n">
        <x:v>6</x:v>
      </x:c>
      <x:c r="AC59" s="12" t="n">
        <x:v>0</x:v>
      </x:c>
      <x:c r="AD59" s="12" t="n">
        <x:v>10</x:v>
      </x:c>
      <x:c r="AE59" s="12" t="n">
        <x:v>10</x:v>
      </x:c>
      <x:c r="AF59" s="12" t="n">
        <x:v>4</x:v>
      </x:c>
      <x:c r="AG59" s="12" t="n">
        <x:v>5</x:v>
      </x:c>
      <x:c r="AH59" s="12" t="n">
        <x:v>1</x:v>
      </x:c>
      <x:c r="AI59" s="12" t="n">
        <x:v>9</x:v>
      </x:c>
      <x:c r="AJ59" s="12" t="n">
        <x:v>10</x:v>
      </x:c>
      <x:c r="AK59" s="12" t="n">
        <x:v>10</x:v>
      </x:c>
      <x:c r="AL59" s="12" t="n">
        <x:v>10</x:v>
      </x:c>
      <x:c r="AM59" s="12" t="n">
        <x:v>7</x:v>
      </x:c>
      <x:c r="AN59" s="12" t="n">
        <x:v>5</x:v>
      </x:c>
      <x:c r="AO59" s="12" t="n">
        <x:v>8</x:v>
      </x:c>
      <x:c r="AP59" s="12" t="n">
        <x:v>4</x:v>
      </x:c>
      <x:c r="AQ59" s="12" t="n">
        <x:v>9</x:v>
      </x:c>
      <x:c r="AR59" s="12" t="n">
        <x:v>9</x:v>
      </x:c>
      <x:c r="AS59" s="12" t="n">
        <x:v>10</x:v>
      </x:c>
      <x:c r="AT59" s="12" t="n">
        <x:v>10</x:v>
      </x:c>
      <x:c r="AU59" s="12" t="n">
        <x:v>10</x:v>
      </x:c>
      <x:c r="AV59" s="12" t="n">
        <x:v>5</x:v>
      </x:c>
      <x:c r="AW59" s="12" t="n">
        <x:v>10</x:v>
      </x:c>
      <x:c r="AX59" s="12" t="n">
        <x:v>6</x:v>
      </x:c>
      <x:c r="AY59" s="12" t="n">
        <x:v>10</x:v>
      </x:c>
      <x:c r="AZ59" s="12" t="n">
        <x:v>4</x:v>
      </x:c>
      <x:c r="BA59" s="12" t="n">
        <x:v>10</x:v>
      </x:c>
      <x:c r="BB59" s="12" t="n">
        <x:v>10</x:v>
      </x:c>
      <x:c r="BC59" s="12" t="n">
        <x:v>7</x:v>
      </x:c>
      <x:c r="BD59" s="12" t="n">
        <x:v>6</x:v>
      </x:c>
      <x:c r="BE59" s="12" t="n">
        <x:v>6</x:v>
      </x:c>
      <x:c r="BF59" s="12" t="n">
        <x:v>4</x:v>
      </x:c>
      <x:c r="BG59" s="12" t="n">
        <x:v>3</x:v>
      </x:c>
      <x:c r="BH59" s="12" t="n">
        <x:v>3</x:v>
      </x:c>
      <x:c r="BI59" s="12" t="n">
        <x:v>5</x:v>
      </x:c>
      <x:c r="BJ59" s="12" t="n">
        <x:v>3</x:v>
      </x:c>
      <x:c r="BK59" s="12" t="n">
        <x:v>6</x:v>
      </x:c>
      <x:c r="BL59" s="12" t="n">
        <x:v>6</x:v>
      </x:c>
      <x:c r="BM59" s="12" t="n">
        <x:v>1</x:v>
      </x:c>
      <x:c r="BN59" s="12" t="n">
        <x:v>10</x:v>
      </x:c>
      <x:c r="BO59" s="12" t="n">
        <x:v>10</x:v>
      </x:c>
      <x:c r="BP59" s="12" t="n">
        <x:v>6</x:v>
      </x:c>
      <x:c r="BQ59" s="12" t="n">
        <x:v>4</x:v>
      </x:c>
      <x:c r="BR59" s="12" t="n">
        <x:v>10</x:v>
      </x:c>
      <x:c r="BS59" s="12" t="n">
        <x:v>6</x:v>
      </x:c>
      <x:c r="BT59" s="12" t="n">
        <x:v>7</x:v>
      </x:c>
      <x:c r="BU59" s="12" t="n">
        <x:v>4</x:v>
      </x:c>
      <x:c r="BV59" s="12" t="n">
        <x:v>8</x:v>
      </x:c>
      <x:c r="BW59" s="12" t="n">
        <x:v>2</x:v>
      </x:c>
      <x:c r="BX59" s="12" t="n">
        <x:v>7</x:v>
      </x:c>
      <x:c r="BY59" s="12" t="n">
        <x:v>10</x:v>
      </x:c>
      <x:c r="BZ59" s="12" t="n">
        <x:v>10</x:v>
      </x:c>
      <x:c r="CA59" s="12" t="n">
        <x:v>10</x:v>
      </x:c>
      <x:c r="CB59" s="12" t="n">
        <x:v>5</x:v>
      </x:c>
      <x:c r="CC59" s="12" t="n">
        <x:v>10</x:v>
      </x:c>
      <x:c r="CD59" s="12" t="n">
        <x:v>10</x:v>
      </x:c>
      <x:c r="CE59" s="12" t="n">
        <x:v>10</x:v>
      </x:c>
      <x:c r="CF59" s="12" t="n">
        <x:v>10</x:v>
      </x:c>
      <x:c r="CG59" s="12" t="n">
        <x:v>10</x:v>
      </x:c>
      <x:c r="CH59" s="12" t="n">
        <x:v>9</x:v>
      </x:c>
      <x:c r="CI59" s="12" t="n">
        <x:v>10</x:v>
      </x:c>
      <x:c r="CJ59" s="12" t="n">
        <x:v>9</x:v>
      </x:c>
      <x:c r="CK59" s="12" t="n">
        <x:v>9</x:v>
      </x:c>
      <x:c r="CL59" s="12" t="n">
        <x:v>7</x:v>
      </x:c>
      <x:c r="CM59" s="12" t="n">
        <x:v>1</x:v>
      </x:c>
      <x:c r="CN59" s="12" t="n">
        <x:v>10</x:v>
      </x:c>
      <x:c r="CO59" s="12" t="n">
        <x:v>10</x:v>
      </x:c>
      <x:c r="CP59" s="12" t="n">
        <x:v>0</x:v>
      </x:c>
      <x:c r="CQ59" s="12" t="n">
        <x:v>10</x:v>
      </x:c>
      <x:c r="CR59" s="12" t="n">
        <x:v>10</x:v>
      </x:c>
      <x:c r="CS59" s="12" t="n">
        <x:v>0</x:v>
      </x:c>
      <x:c r="CT59" s="12" t="n">
        <x:v>5</x:v>
      </x:c>
    </x:row>
    <x:row r="60" ht="22" customHeight="1">
      <x:c r="A60" s="13" t="str">
        <x:v>Hertfordshire</x:v>
      </x:c>
      <x:c r="B60" s="13" t="n">
        <x:v>703</x:v>
      </x:c>
      <x:c r="C60" s="13" t="n">
        <x:v>95</x:v>
      </x:c>
      <x:c r="D60" s="14" t="n">
        <x:v>4</x:v>
      </x:c>
      <x:c r="E60" s="14" t="n">
        <x:v>6</x:v>
      </x:c>
      <x:c r="F60" s="14" t="n">
        <x:v>8</x:v>
      </x:c>
      <x:c r="G60" s="14" t="n">
        <x:v>6</x:v>
      </x:c>
      <x:c r="H60" s="14" t="n">
        <x:v>10</x:v>
      </x:c>
      <x:c r="I60" s="14" t="n">
        <x:v>5</x:v>
      </x:c>
      <x:c r="J60" s="14" t="n">
        <x:v>8</x:v>
      </x:c>
      <x:c r="K60" s="14" t="n">
        <x:v>9</x:v>
      </x:c>
      <x:c r="L60" s="14" t="n">
        <x:v>10</x:v>
      </x:c>
      <x:c r="M60" s="14" t="n">
        <x:v>0</x:v>
      </x:c>
      <x:c r="N60" s="14" t="n">
        <x:v>0</x:v>
      </x:c>
      <x:c r="O60" s="14" t="n">
        <x:v>10</x:v>
      </x:c>
      <x:c r="P60" s="14" t="n">
        <x:v>10</x:v>
      </x:c>
      <x:c r="Q60" s="14" t="n">
        <x:v>9</x:v>
      </x:c>
      <x:c r="R60" s="14" t="n">
        <x:v>6</x:v>
      </x:c>
      <x:c r="S60" s="14" t="n">
        <x:v>4</x:v>
      </x:c>
      <x:c r="T60" s="14" t="n">
        <x:v>8</x:v>
      </x:c>
      <x:c r="U60" s="14" t="n">
        <x:v>5</x:v>
      </x:c>
      <x:c r="V60" s="14" t="n">
        <x:v>5</x:v>
      </x:c>
      <x:c r="W60" s="14" t="n">
        <x:v>5</x:v>
      </x:c>
      <x:c r="X60" s="14" t="n">
        <x:v>7</x:v>
      </x:c>
      <x:c r="Y60" s="14" t="n">
        <x:v>5</x:v>
      </x:c>
      <x:c r="Z60" s="14" t="n">
        <x:v>8</x:v>
      </x:c>
      <x:c r="AA60" s="14" t="n">
        <x:v>8</x:v>
      </x:c>
      <x:c r="AB60" s="14" t="n">
        <x:v>8</x:v>
      </x:c>
      <x:c r="AC60" s="14" t="n">
        <x:v>0</x:v>
      </x:c>
      <x:c r="AD60" s="14" t="n">
        <x:v>10</x:v>
      </x:c>
      <x:c r="AE60" s="14" t="n">
        <x:v>10</x:v>
      </x:c>
      <x:c r="AF60" s="14" t="n">
        <x:v>4</x:v>
      </x:c>
      <x:c r="AG60" s="14" t="n">
        <x:v>10</x:v>
      </x:c>
      <x:c r="AH60" s="14" t="n">
        <x:v>9</x:v>
      </x:c>
      <x:c r="AI60" s="14" t="n">
        <x:v>6</x:v>
      </x:c>
      <x:c r="AJ60" s="14" t="n">
        <x:v>7</x:v>
      </x:c>
      <x:c r="AK60" s="14" t="n">
        <x:v>8</x:v>
      </x:c>
      <x:c r="AL60" s="14" t="n">
        <x:v>8</x:v>
      </x:c>
      <x:c r="AM60" s="14" t="n">
        <x:v>10</x:v>
      </x:c>
      <x:c r="AN60" s="14" t="n">
        <x:v>5</x:v>
      </x:c>
      <x:c r="AO60" s="14" t="n">
        <x:v>5</x:v>
      </x:c>
      <x:c r="AP60" s="14" t="n">
        <x:v>5</x:v>
      </x:c>
      <x:c r="AQ60" s="14" t="n">
        <x:v>8</x:v>
      </x:c>
      <x:c r="AR60" s="14" t="n">
        <x:v>6</x:v>
      </x:c>
      <x:c r="AS60" s="14" t="n">
        <x:v>10</x:v>
      </x:c>
      <x:c r="AT60" s="14" t="n">
        <x:v>0</x:v>
      </x:c>
      <x:c r="AU60" s="14" t="n">
        <x:v>10</x:v>
      </x:c>
      <x:c r="AV60" s="14" t="n">
        <x:v>9</x:v>
      </x:c>
      <x:c r="AW60" s="14" t="n">
        <x:v>10</x:v>
      </x:c>
      <x:c r="AX60" s="14" t="n">
        <x:v>6</x:v>
      </x:c>
      <x:c r="AY60" s="14" t="n">
        <x:v>6</x:v>
      </x:c>
      <x:c r="AZ60" s="14" t="n">
        <x:v>10</x:v>
      </x:c>
      <x:c r="BA60" s="14" t="n">
        <x:v>10</x:v>
      </x:c>
      <x:c r="BB60" s="14" t="n">
        <x:v>9</x:v>
      </x:c>
      <x:c r="BC60" s="14" t="n">
        <x:v>8</x:v>
      </x:c>
      <x:c r="BD60" s="14" t="n">
        <x:v>8</x:v>
      </x:c>
      <x:c r="BE60" s="14" t="n">
        <x:v>6</x:v>
      </x:c>
      <x:c r="BF60" s="14" t="n">
        <x:v>9</x:v>
      </x:c>
      <x:c r="BG60" s="14" t="n">
        <x:v>9</x:v>
      </x:c>
      <x:c r="BH60" s="14" t="n">
        <x:v>7</x:v>
      </x:c>
      <x:c r="BI60" s="14" t="n">
        <x:v>6</x:v>
      </x:c>
      <x:c r="BJ60" s="14" t="n">
        <x:v>4</x:v>
      </x:c>
      <x:c r="BK60" s="14" t="n">
        <x:v>5</x:v>
      </x:c>
      <x:c r="BL60" s="14" t="n">
        <x:v>10</x:v>
      </x:c>
      <x:c r="BM60" s="14" t="n">
        <x:v>9</x:v>
      </x:c>
      <x:c r="BN60" s="14" t="n">
        <x:v>10</x:v>
      </x:c>
      <x:c r="BO60" s="14" t="n">
        <x:v>10</x:v>
      </x:c>
      <x:c r="BP60" s="14" t="n">
        <x:v>6</x:v>
      </x:c>
      <x:c r="BQ60" s="14" t="n">
        <x:v>9</x:v>
      </x:c>
      <x:c r="BR60" s="14" t="n">
        <x:v>9</x:v>
      </x:c>
      <x:c r="BS60" s="14" t="n">
        <x:v>5</x:v>
      </x:c>
      <x:c r="BT60" s="14" t="n">
        <x:v>7</x:v>
      </x:c>
      <x:c r="BU60" s="14" t="n">
        <x:v>3</x:v>
      </x:c>
      <x:c r="BV60" s="14" t="n">
        <x:v>10</x:v>
      </x:c>
      <x:c r="BW60" s="14" t="n">
        <x:v>5</x:v>
      </x:c>
      <x:c r="BX60" s="14" t="n">
        <x:v>6</x:v>
      </x:c>
      <x:c r="BY60" s="14" t="n">
        <x:v>10</x:v>
      </x:c>
      <x:c r="BZ60" s="14" t="n">
        <x:v>10</x:v>
      </x:c>
      <x:c r="CA60" s="14" t="n">
        <x:v>10</x:v>
      </x:c>
      <x:c r="CB60" s="14" t="n">
        <x:v>10</x:v>
      </x:c>
      <x:c r="CC60" s="14" t="n">
        <x:v>10</x:v>
      </x:c>
      <x:c r="CD60" s="14" t="n">
        <x:v>10</x:v>
      </x:c>
      <x:c r="CE60" s="14" t="n">
        <x:v>10</x:v>
      </x:c>
      <x:c r="CF60" s="14" t="n">
        <x:v>10</x:v>
      </x:c>
      <x:c r="CG60" s="14" t="n">
        <x:v>9</x:v>
      </x:c>
      <x:c r="CH60" s="14" t="n">
        <x:v>7</x:v>
      </x:c>
      <x:c r="CI60" s="14" t="n">
        <x:v>7</x:v>
      </x:c>
      <x:c r="CJ60" s="14" t="n">
        <x:v>10</x:v>
      </x:c>
      <x:c r="CK60" s="14" t="n">
        <x:v>9</x:v>
      </x:c>
      <x:c r="CL60" s="14" t="n">
        <x:v>9</x:v>
      </x:c>
      <x:c r="CM60" s="14" t="n">
        <x:v>1</x:v>
      </x:c>
      <x:c r="CN60" s="14" t="n">
        <x:v>10</x:v>
      </x:c>
      <x:c r="CO60" s="14" t="n">
        <x:v>10</x:v>
      </x:c>
      <x:c r="CP60" s="14" t="n">
        <x:v>10</x:v>
      </x:c>
      <x:c r="CQ60" s="14" t="n">
        <x:v>10</x:v>
      </x:c>
      <x:c r="CR60" s="14" t="n">
        <x:v>10</x:v>
      </x:c>
      <x:c r="CS60" s="14" t="n">
        <x:v>0</x:v>
      </x:c>
      <x:c r="CT60" s="14" t="n">
        <x:v>5</x:v>
      </x:c>
    </x:row>
    <x:row r="61" ht="22" customHeight="1">
      <x:c r="A61" s="2" t="str">
        <x:v>Hillingdon</x:v>
      </x:c>
      <x:c r="B61" s="2" t="n">
        <x:v>601</x:v>
      </x:c>
      <x:c r="C61" s="2" t="n">
        <x:v>95</x:v>
      </x:c>
      <x:c r="D61" s="12" t="n">
        <x:v>6</x:v>
      </x:c>
      <x:c r="E61" s="12" t="n">
        <x:v>4</x:v>
      </x:c>
      <x:c r="F61" s="12" t="n">
        <x:v>2</x:v>
      </x:c>
      <x:c r="G61" s="12" t="n">
        <x:v>9</x:v>
      </x:c>
      <x:c r="H61" s="12" t="n">
        <x:v>3</x:v>
      </x:c>
      <x:c r="I61" s="12" t="n">
        <x:v>9</x:v>
      </x:c>
      <x:c r="J61" s="12" t="n">
        <x:v>6</x:v>
      </x:c>
      <x:c r="K61" s="12" t="n">
        <x:v>7</x:v>
      </x:c>
      <x:c r="L61" s="12" t="n">
        <x:v>10</x:v>
      </x:c>
      <x:c r="M61" s="12" t="n">
        <x:v>10</x:v>
      </x:c>
      <x:c r="N61" s="12" t="n">
        <x:v>10</x:v>
      </x:c>
      <x:c r="O61" s="12" t="n">
        <x:v>10</x:v>
      </x:c>
      <x:c r="P61" s="12" t="n">
        <x:v>10</x:v>
      </x:c>
      <x:c r="Q61" s="12" t="n">
        <x:v>5</x:v>
      </x:c>
      <x:c r="R61" s="12" t="n">
        <x:v>6</x:v>
      </x:c>
      <x:c r="S61" s="12" t="n">
        <x:v>5</x:v>
      </x:c>
      <x:c r="T61" s="12" t="n">
        <x:v>7</x:v>
      </x:c>
      <x:c r="U61" s="12" t="n">
        <x:v>2</x:v>
      </x:c>
      <x:c r="V61" s="12" t="n">
        <x:v>3</x:v>
      </x:c>
      <x:c r="W61" s="12" t="n">
        <x:v>5</x:v>
      </x:c>
      <x:c r="X61" s="12" t="n">
        <x:v>9</x:v>
      </x:c>
      <x:c r="Y61" s="12" t="n">
        <x:v>3</x:v>
      </x:c>
      <x:c r="Z61" s="12" t="n">
        <x:v>1</x:v>
      </x:c>
      <x:c r="AA61" s="12" t="n">
        <x:v>1</x:v>
      </x:c>
      <x:c r="AB61" s="12" t="n">
        <x:v>2</x:v>
      </x:c>
      <x:c r="AC61" s="12" t="n">
        <x:v>10</x:v>
      </x:c>
      <x:c r="AD61" s="12" t="n">
        <x:v>10</x:v>
      </x:c>
      <x:c r="AE61" s="12" t="n">
        <x:v>10</x:v>
      </x:c>
      <x:c r="AF61" s="12" t="n">
        <x:v>7</x:v>
      </x:c>
      <x:c r="AG61" s="12" t="n">
        <x:v>3</x:v>
      </x:c>
      <x:c r="AH61" s="12" t="n">
        <x:v>2</x:v>
      </x:c>
      <x:c r="AI61" s="12" t="n">
        <x:v>2</x:v>
      </x:c>
      <x:c r="AJ61" s="12" t="n">
        <x:v>1</x:v>
      </x:c>
      <x:c r="AK61" s="12" t="n">
        <x:v>1</x:v>
      </x:c>
      <x:c r="AL61" s="12" t="n">
        <x:v>2</x:v>
      </x:c>
      <x:c r="AM61" s="12" t="n">
        <x:v>6</x:v>
      </x:c>
      <x:c r="AN61" s="12" t="n">
        <x:v>8</x:v>
      </x:c>
      <x:c r="AO61" s="12" t="n">
        <x:v>1</x:v>
      </x:c>
      <x:c r="AP61" s="12" t="n">
        <x:v>3</x:v>
      </x:c>
      <x:c r="AQ61" s="12" t="n">
        <x:v>3</x:v>
      </x:c>
      <x:c r="AR61" s="12" t="n">
        <x:v>2</x:v>
      </x:c>
      <x:c r="AS61" s="12" t="n">
        <x:v>10</x:v>
      </x:c>
      <x:c r="AT61" s="12" t="n">
        <x:v>0</x:v>
      </x:c>
      <x:c r="AU61" s="12" t="n">
        <x:v>10</x:v>
      </x:c>
      <x:c r="AV61" s="12" t="n">
        <x:v>9</x:v>
      </x:c>
      <x:c r="AW61" s="12" t="n">
        <x:v>10</x:v>
      </x:c>
      <x:c r="AX61" s="12" t="n">
        <x:v>7</x:v>
      </x:c>
      <x:c r="AY61" s="12" t="n">
        <x:v>4</x:v>
      </x:c>
      <x:c r="AZ61" s="12" t="n">
        <x:v>10</x:v>
      </x:c>
      <x:c r="BA61" s="12" t="n">
        <x:v>7</x:v>
      </x:c>
      <x:c r="BB61" s="12" t="n">
        <x:v>3</x:v>
      </x:c>
      <x:c r="BC61" s="12" t="n">
        <x:v>2</x:v>
      </x:c>
      <x:c r="BD61" s="12" t="n">
        <x:v>8</x:v>
      </x:c>
      <x:c r="BE61" s="12" t="n">
        <x:v>7</x:v>
      </x:c>
      <x:c r="BF61" s="12" t="n">
        <x:v>9</x:v>
      </x:c>
      <x:c r="BG61" s="12" t="n">
        <x:v>9</x:v>
      </x:c>
      <x:c r="BH61" s="12" t="n">
        <x:v>5</x:v>
      </x:c>
      <x:c r="BI61" s="12" t="n">
        <x:v>9</x:v>
      </x:c>
      <x:c r="BJ61" s="12" t="n">
        <x:v>7</x:v>
      </x:c>
      <x:c r="BK61" s="12" t="n">
        <x:v>5</x:v>
      </x:c>
      <x:c r="BL61" s="12" t="n">
        <x:v>3</x:v>
      </x:c>
      <x:c r="BM61" s="12" t="n">
        <x:v>3</x:v>
      </x:c>
      <x:c r="BN61" s="12" t="n">
        <x:v>10</x:v>
      </x:c>
      <x:c r="BO61" s="12" t="n">
        <x:v>10</x:v>
      </x:c>
      <x:c r="BP61" s="12" t="n">
        <x:v>10</x:v>
      </x:c>
      <x:c r="BQ61" s="12" t="n">
        <x:v>4</x:v>
      </x:c>
      <x:c r="BR61" s="12" t="n">
        <x:v>5</x:v>
      </x:c>
      <x:c r="BS61" s="12" t="n">
        <x:v>7</x:v>
      </x:c>
      <x:c r="BT61" s="12" t="n">
        <x:v>1</x:v>
      </x:c>
      <x:c r="BU61" s="12" t="n">
        <x:v>8</x:v>
      </x:c>
      <x:c r="BV61" s="12" t="n">
        <x:v>8</x:v>
      </x:c>
      <x:c r="BW61" s="12" t="n">
        <x:v>4</x:v>
      </x:c>
      <x:c r="BX61" s="12" t="n">
        <x:v>6</x:v>
      </x:c>
      <x:c r="BY61" s="12" t="n">
        <x:v>10</x:v>
      </x:c>
      <x:c r="BZ61" s="12" t="n">
        <x:v>10</x:v>
      </x:c>
      <x:c r="CA61" s="12" t="n">
        <x:v>10</x:v>
      </x:c>
      <x:c r="CB61" s="12" t="n">
        <x:v>10</x:v>
      </x:c>
      <x:c r="CC61" s="12" t="n">
        <x:v>10</x:v>
      </x:c>
      <x:c r="CD61" s="12" t="n">
        <x:v>10</x:v>
      </x:c>
      <x:c r="CE61" s="12" t="n">
        <x:v>10</x:v>
      </x:c>
      <x:c r="CF61" s="12" t="n">
        <x:v>9</x:v>
      </x:c>
      <x:c r="CG61" s="12" t="n">
        <x:v>7</x:v>
      </x:c>
      <x:c r="CH61" s="12" t="n">
        <x:v>6</x:v>
      </x:c>
      <x:c r="CI61" s="12" t="n">
        <x:v>7</x:v>
      </x:c>
      <x:c r="CJ61" s="12" t="n">
        <x:v>6</x:v>
      </x:c>
      <x:c r="CK61" s="12" t="n">
        <x:v>4</x:v>
      </x:c>
      <x:c r="CL61" s="12" t="n">
        <x:v>2</x:v>
      </x:c>
      <x:c r="CM61" s="12" t="n">
        <x:v>4</x:v>
      </x:c>
      <x:c r="CN61" s="12" t="n">
        <x:v>10</x:v>
      </x:c>
      <x:c r="CO61" s="12" t="n">
        <x:v>10</x:v>
      </x:c>
      <x:c r="CP61" s="12" t="n">
        <x:v>0</x:v>
      </x:c>
      <x:c r="CQ61" s="12" t="n">
        <x:v>10</x:v>
      </x:c>
      <x:c r="CR61" s="12" t="n">
        <x:v>10</x:v>
      </x:c>
      <x:c r="CS61" s="12" t="n">
        <x:v>10</x:v>
      </x:c>
      <x:c r="CT61" s="12" t="n">
        <x:v>10</x:v>
      </x:c>
    </x:row>
    <x:row r="62" ht="22" customHeight="1">
      <x:c r="A62" s="13" t="str">
        <x:v>Hounslow</x:v>
      </x:c>
      <x:c r="B62" s="13" t="n">
        <x:v>460</x:v>
      </x:c>
      <x:c r="C62" s="13" t="n">
        <x:v>95</x:v>
      </x:c>
      <x:c r="D62" s="14" t="n">
        <x:v>3</x:v>
      </x:c>
      <x:c r="E62" s="14" t="n">
        <x:v>4</x:v>
      </x:c>
      <x:c r="F62" s="14" t="n">
        <x:v>4</x:v>
      </x:c>
      <x:c r="G62" s="14" t="n">
        <x:v>4</x:v>
      </x:c>
      <x:c r="H62" s="14" t="n">
        <x:v>9</x:v>
      </x:c>
      <x:c r="I62" s="14" t="n">
        <x:v>10</x:v>
      </x:c>
      <x:c r="J62" s="14" t="n">
        <x:v>8</x:v>
      </x:c>
      <x:c r="K62" s="14" t="n">
        <x:v>6</x:v>
      </x:c>
      <x:c r="L62" s="14" t="n">
        <x:v>10</x:v>
      </x:c>
      <x:c r="M62" s="14" t="n">
        <x:v>0</x:v>
      </x:c>
      <x:c r="N62" s="14" t="n">
        <x:v>0</x:v>
      </x:c>
      <x:c r="O62" s="14" t="n">
        <x:v>0</x:v>
      </x:c>
      <x:c r="P62" s="14" t="n">
        <x:v>0</x:v>
      </x:c>
      <x:c r="Q62" s="14" t="n">
        <x:v>3</x:v>
      </x:c>
      <x:c r="R62" s="14" t="n">
        <x:v>2</x:v>
      </x:c>
      <x:c r="S62" s="14" t="n">
        <x:v>7</x:v>
      </x:c>
      <x:c r="T62" s="14" t="n">
        <x:v>2</x:v>
      </x:c>
      <x:c r="U62" s="14" t="n">
        <x:v>4</x:v>
      </x:c>
      <x:c r="V62" s="14" t="n">
        <x:v>5</x:v>
      </x:c>
      <x:c r="W62" s="14" t="n">
        <x:v>7</x:v>
      </x:c>
      <x:c r="X62" s="14" t="n">
        <x:v>4</x:v>
      </x:c>
      <x:c r="Y62" s="14" t="n">
        <x:v>1</x:v>
      </x:c>
      <x:c r="Z62" s="14" t="n">
        <x:v>2</x:v>
      </x:c>
      <x:c r="AA62" s="14" t="n">
        <x:v>7</x:v>
      </x:c>
      <x:c r="AB62" s="14" t="n">
        <x:v>1</x:v>
      </x:c>
      <x:c r="AC62" s="14" t="n">
        <x:v>0</x:v>
      </x:c>
      <x:c r="AD62" s="14" t="n">
        <x:v>0</x:v>
      </x:c>
      <x:c r="AE62" s="14" t="n">
        <x:v>10</x:v>
      </x:c>
      <x:c r="AF62" s="14" t="n">
        <x:v>4</x:v>
      </x:c>
      <x:c r="AG62" s="14" t="n">
        <x:v>4</x:v>
      </x:c>
      <x:c r="AH62" s="14" t="n">
        <x:v>7</x:v>
      </x:c>
      <x:c r="AI62" s="14" t="n">
        <x:v>2</x:v>
      </x:c>
      <x:c r="AJ62" s="14" t="n">
        <x:v>2</x:v>
      </x:c>
      <x:c r="AK62" s="14" t="n">
        <x:v>1</x:v>
      </x:c>
      <x:c r="AL62" s="14" t="n">
        <x:v>5</x:v>
      </x:c>
      <x:c r="AM62" s="14" t="n">
        <x:v>3</x:v>
      </x:c>
      <x:c r="AN62" s="14" t="n">
        <x:v>9</x:v>
      </x:c>
      <x:c r="AO62" s="14" t="n">
        <x:v>8</x:v>
      </x:c>
      <x:c r="AP62" s="14" t="n">
        <x:v>1</x:v>
      </x:c>
      <x:c r="AQ62" s="14" t="n">
        <x:v>6</x:v>
      </x:c>
      <x:c r="AR62" s="14" t="n">
        <x:v>5</x:v>
      </x:c>
      <x:c r="AS62" s="14" t="n">
        <x:v>10</x:v>
      </x:c>
      <x:c r="AT62" s="14" t="n">
        <x:v>0</x:v>
      </x:c>
      <x:c r="AU62" s="14" t="n">
        <x:v>0</x:v>
      </x:c>
      <x:c r="AV62" s="14" t="n">
        <x:v>10</x:v>
      </x:c>
      <x:c r="AW62" s="14" t="n">
        <x:v>0</x:v>
      </x:c>
      <x:c r="AX62" s="14" t="n">
        <x:v>1</x:v>
      </x:c>
      <x:c r="AY62" s="14" t="n">
        <x:v>7</x:v>
      </x:c>
      <x:c r="AZ62" s="14" t="n">
        <x:v>10</x:v>
      </x:c>
      <x:c r="BA62" s="14" t="n">
        <x:v>6</x:v>
      </x:c>
      <x:c r="BB62" s="14" t="n">
        <x:v>2</x:v>
      </x:c>
      <x:c r="BC62" s="14" t="n">
        <x:v>6</x:v>
      </x:c>
      <x:c r="BD62" s="14" t="n">
        <x:v>5</x:v>
      </x:c>
      <x:c r="BE62" s="14" t="n">
        <x:v>6</x:v>
      </x:c>
      <x:c r="BF62" s="14" t="n">
        <x:v>9</x:v>
      </x:c>
      <x:c r="BG62" s="14" t="n">
        <x:v>9</x:v>
      </x:c>
      <x:c r="BH62" s="14" t="n">
        <x:v>9</x:v>
      </x:c>
      <x:c r="BI62" s="14" t="n">
        <x:v>10</x:v>
      </x:c>
      <x:c r="BJ62" s="14" t="n">
        <x:v>10</x:v>
      </x:c>
      <x:c r="BK62" s="14" t="n">
        <x:v>4</x:v>
      </x:c>
      <x:c r="BL62" s="14" t="n">
        <x:v>2</x:v>
      </x:c>
      <x:c r="BM62" s="14" t="n">
        <x:v>5</x:v>
      </x:c>
      <x:c r="BN62" s="14" t="n">
        <x:v>0</x:v>
      </x:c>
      <x:c r="BO62" s="14" t="n">
        <x:v>0</x:v>
      </x:c>
      <x:c r="BP62" s="14" t="n">
        <x:v>7</x:v>
      </x:c>
      <x:c r="BQ62" s="14" t="n">
        <x:v>5</x:v>
      </x:c>
      <x:c r="BR62" s="14" t="n">
        <x:v>2</x:v>
      </x:c>
      <x:c r="BS62" s="14" t="n">
        <x:v>5</x:v>
      </x:c>
      <x:c r="BT62" s="14" t="n">
        <x:v>2</x:v>
      </x:c>
      <x:c r="BU62" s="14" t="n">
        <x:v>8</x:v>
      </x:c>
      <x:c r="BV62" s="14" t="n">
        <x:v>9</x:v>
      </x:c>
      <x:c r="BW62" s="14" t="n">
        <x:v>4</x:v>
      </x:c>
      <x:c r="BX62" s="14" t="n">
        <x:v>5</x:v>
      </x:c>
      <x:c r="BY62" s="14" t="n">
        <x:v>0</x:v>
      </x:c>
      <x:c r="BZ62" s="14" t="n">
        <x:v>0</x:v>
      </x:c>
      <x:c r="CA62" s="14" t="n">
        <x:v>10</x:v>
      </x:c>
      <x:c r="CB62" s="14" t="n">
        <x:v>10</x:v>
      </x:c>
      <x:c r="CC62" s="14" t="n">
        <x:v>10</x:v>
      </x:c>
      <x:c r="CD62" s="14" t="n">
        <x:v>0</x:v>
      </x:c>
      <x:c r="CE62" s="14" t="n">
        <x:v>0</x:v>
      </x:c>
      <x:c r="CF62" s="14" t="n">
        <x:v>9</x:v>
      </x:c>
      <x:c r="CG62" s="14" t="n">
        <x:v>7</x:v>
      </x:c>
      <x:c r="CH62" s="14" t="n">
        <x:v>6</x:v>
      </x:c>
      <x:c r="CI62" s="14" t="n">
        <x:v>7</x:v>
      </x:c>
      <x:c r="CJ62" s="14" t="n">
        <x:v>6</x:v>
      </x:c>
      <x:c r="CK62" s="14" t="n">
        <x:v>3</x:v>
      </x:c>
      <x:c r="CL62" s="14" t="n">
        <x:v>1</x:v>
      </x:c>
      <x:c r="CM62" s="14" t="n">
        <x:v>3</x:v>
      </x:c>
      <x:c r="CN62" s="14" t="n">
        <x:v>10</x:v>
      </x:c>
      <x:c r="CO62" s="14" t="n">
        <x:v>0</x:v>
      </x:c>
      <x:c r="CP62" s="14" t="n">
        <x:v>0</x:v>
      </x:c>
      <x:c r="CQ62" s="14" t="n">
        <x:v>10</x:v>
      </x:c>
      <x:c r="CR62" s="14" t="n">
        <x:v>10</x:v>
      </x:c>
      <x:c r="CS62" s="14" t="n">
        <x:v>10</x:v>
      </x:c>
      <x:c r="CT62" s="14" t="n">
        <x:v>10</x:v>
      </x:c>
    </x:row>
    <x:row r="63" ht="22" customHeight="1">
      <x:c r="A63" s="2" t="str">
        <x:v>Isle of Wight</x:v>
      </x:c>
      <x:c r="B63" s="2" t="n">
        <x:v>587</x:v>
      </x:c>
      <x:c r="C63" s="2" t="n">
        <x:v>95</x:v>
      </x:c>
      <x:c r="D63" s="12" t="n">
        <x:v>7</x:v>
      </x:c>
      <x:c r="E63" s="12" t="n">
        <x:v>7</x:v>
      </x:c>
      <x:c r="F63" s="12" t="n">
        <x:v>9</x:v>
      </x:c>
      <x:c r="G63" s="12" t="n">
        <x:v>6</x:v>
      </x:c>
      <x:c r="H63" s="12" t="n">
        <x:v>8</x:v>
      </x:c>
      <x:c r="I63" s="12" t="n">
        <x:v>4</x:v>
      </x:c>
      <x:c r="J63" s="12" t="n">
        <x:v>7</x:v>
      </x:c>
      <x:c r="K63" s="12" t="n">
        <x:v>4</x:v>
      </x:c>
      <x:c r="L63" s="12" t="n">
        <x:v>10</x:v>
      </x:c>
      <x:c r="M63" s="12" t="n">
        <x:v>10</x:v>
      </x:c>
      <x:c r="N63" s="12" t="n">
        <x:v>10</x:v>
      </x:c>
      <x:c r="O63" s="12" t="n">
        <x:v>10</x:v>
      </x:c>
      <x:c r="P63" s="12" t="str">
        <x:v>NA</x:v>
      </x:c>
      <x:c r="Q63" s="12" t="n">
        <x:v>3</x:v>
      </x:c>
      <x:c r="R63" s="12" t="n">
        <x:v>6</x:v>
      </x:c>
      <x:c r="S63" s="12" t="n">
        <x:v>4</x:v>
      </x:c>
      <x:c r="T63" s="12" t="n">
        <x:v>10</x:v>
      </x:c>
      <x:c r="U63" s="12" t="n">
        <x:v>3</x:v>
      </x:c>
      <x:c r="V63" s="12" t="n">
        <x:v>7</x:v>
      </x:c>
      <x:c r="W63" s="12" t="n">
        <x:v>4</x:v>
      </x:c>
      <x:c r="X63" s="12" t="n">
        <x:v>7</x:v>
      </x:c>
      <x:c r="Y63" s="12" t="n">
        <x:v>9</x:v>
      </x:c>
      <x:c r="Z63" s="12" t="n">
        <x:v>3</x:v>
      </x:c>
      <x:c r="AA63" s="12" t="n">
        <x:v>5</x:v>
      </x:c>
      <x:c r="AB63" s="12" t="n">
        <x:v>2</x:v>
      </x:c>
      <x:c r="AC63" s="12" t="n">
        <x:v>10</x:v>
      </x:c>
      <x:c r="AD63" s="12" t="n">
        <x:v>10</x:v>
      </x:c>
      <x:c r="AE63" s="12" t="n">
        <x:v>10</x:v>
      </x:c>
      <x:c r="AF63" s="12" t="n">
        <x:v>10</x:v>
      </x:c>
      <x:c r="AG63" s="12" t="n">
        <x:v>4</x:v>
      </x:c>
      <x:c r="AH63" s="12" t="n">
        <x:v>1</x:v>
      </x:c>
      <x:c r="AI63" s="12" t="n">
        <x:v>5</x:v>
      </x:c>
      <x:c r="AJ63" s="12" t="n">
        <x:v>5</x:v>
      </x:c>
      <x:c r="AK63" s="12" t="n">
        <x:v>5</x:v>
      </x:c>
      <x:c r="AL63" s="12" t="n">
        <x:v>10</x:v>
      </x:c>
      <x:c r="AM63" s="12" t="n">
        <x:v>7</x:v>
      </x:c>
      <x:c r="AN63" s="12" t="n">
        <x:v>1</x:v>
      </x:c>
      <x:c r="AO63" s="12" t="n">
        <x:v>10</x:v>
      </x:c>
      <x:c r="AP63" s="12" t="n">
        <x:v>8</x:v>
      </x:c>
      <x:c r="AQ63" s="12" t="n">
        <x:v>2</x:v>
      </x:c>
      <x:c r="AR63" s="12" t="n">
        <x:v>7</x:v>
      </x:c>
      <x:c r="AS63" s="12" t="n">
        <x:v>0</x:v>
      </x:c>
      <x:c r="AT63" s="12" t="n">
        <x:v>10</x:v>
      </x:c>
      <x:c r="AU63" s="12" t="n">
        <x:v>0</x:v>
      </x:c>
      <x:c r="AV63" s="12" t="n">
        <x:v>8</x:v>
      </x:c>
      <x:c r="AW63" s="12" t="n">
        <x:v>10</x:v>
      </x:c>
      <x:c r="AX63" s="12" t="n">
        <x:v>10</x:v>
      </x:c>
      <x:c r="AY63" s="12" t="n">
        <x:v>8</x:v>
      </x:c>
      <x:c r="AZ63" s="12" t="n">
        <x:v>6</x:v>
      </x:c>
      <x:c r="BA63" s="12" t="n">
        <x:v>8</x:v>
      </x:c>
      <x:c r="BB63" s="12" t="n">
        <x:v>3</x:v>
      </x:c>
      <x:c r="BC63" s="12" t="n">
        <x:v>9</x:v>
      </x:c>
      <x:c r="BD63" s="12" t="n">
        <x:v>5</x:v>
      </x:c>
      <x:c r="BE63" s="12" t="str">
        <x:v>NA</x:v>
      </x:c>
      <x:c r="BF63" s="12" t="n">
        <x:v>1</x:v>
      </x:c>
      <x:c r="BG63" s="12" t="n">
        <x:v>1</x:v>
      </x:c>
      <x:c r="BH63" s="12" t="n">
        <x:v>6</x:v>
      </x:c>
      <x:c r="BI63" s="12" t="n">
        <x:v>4</x:v>
      </x:c>
      <x:c r="BJ63" s="12" t="n">
        <x:v>3</x:v>
      </x:c>
      <x:c r="BK63" s="12" t="n">
        <x:v>10</x:v>
      </x:c>
      <x:c r="BL63" s="12" t="n">
        <x:v>2</x:v>
      </x:c>
      <x:c r="BM63" s="12" t="n">
        <x:v>7</x:v>
      </x:c>
      <x:c r="BN63" s="12" t="n">
        <x:v>10</x:v>
      </x:c>
      <x:c r="BO63" s="12" t="n">
        <x:v>0</x:v>
      </x:c>
      <x:c r="BP63" s="12" t="n">
        <x:v>2</x:v>
      </x:c>
      <x:c r="BQ63" s="12" t="n">
        <x:v>1</x:v>
      </x:c>
      <x:c r="BR63" s="12" t="n">
        <x:v>9</x:v>
      </x:c>
      <x:c r="BS63" s="12" t="n">
        <x:v>10</x:v>
      </x:c>
      <x:c r="BT63" s="12" t="n">
        <x:v>10</x:v>
      </x:c>
      <x:c r="BU63" s="12" t="n">
        <x:v>3</x:v>
      </x:c>
      <x:c r="BV63" s="12" t="n">
        <x:v>9</x:v>
      </x:c>
      <x:c r="BW63" s="12" t="n">
        <x:v>1</x:v>
      </x:c>
      <x:c r="BX63" s="12" t="n">
        <x:v>7</x:v>
      </x:c>
      <x:c r="BY63" s="12" t="n">
        <x:v>10</x:v>
      </x:c>
      <x:c r="BZ63" s="12" t="n">
        <x:v>10</x:v>
      </x:c>
      <x:c r="CA63" s="12" t="n">
        <x:v>10</x:v>
      </x:c>
      <x:c r="CB63" s="12" t="n">
        <x:v>10</x:v>
      </x:c>
      <x:c r="CC63" s="12" t="n">
        <x:v>10</x:v>
      </x:c>
      <x:c r="CD63" s="12" t="n">
        <x:v>10</x:v>
      </x:c>
      <x:c r="CE63" s="12" t="str">
        <x:v>NA</x:v>
      </x:c>
      <x:c r="CF63" s="12" t="n">
        <x:v>6</x:v>
      </x:c>
      <x:c r="CG63" s="12" t="n">
        <x:v>9</x:v>
      </x:c>
      <x:c r="CH63" s="12" t="n">
        <x:v>7</x:v>
      </x:c>
      <x:c r="CI63" s="12" t="n">
        <x:v>7</x:v>
      </x:c>
      <x:c r="CJ63" s="12" t="n">
        <x:v>10</x:v>
      </x:c>
      <x:c r="CK63" s="12" t="n">
        <x:v>9</x:v>
      </x:c>
      <x:c r="CL63" s="12" t="n">
        <x:v>4</x:v>
      </x:c>
      <x:c r="CM63" s="12" t="n">
        <x:v>2</x:v>
      </x:c>
      <x:c r="CN63" s="12" t="n">
        <x:v>10</x:v>
      </x:c>
      <x:c r="CO63" s="12" t="n">
        <x:v>0</x:v>
      </x:c>
      <x:c r="CP63" s="12" t="n">
        <x:v>0</x:v>
      </x:c>
      <x:c r="CQ63" s="12" t="n">
        <x:v>10</x:v>
      </x:c>
      <x:c r="CR63" s="12" t="n">
        <x:v>10</x:v>
      </x:c>
      <x:c r="CS63" s="12" t="n">
        <x:v>0</x:v>
      </x:c>
      <x:c r="CT63" s="12" t="n">
        <x:v>10</x:v>
      </x:c>
    </x:row>
    <x:row r="64" ht="22" customHeight="1">
      <x:c r="A64" s="13" t="str">
        <x:v>Islington</x:v>
      </x:c>
      <x:c r="B64" s="13" t="n">
        <x:v>555</x:v>
      </x:c>
      <x:c r="C64" s="13" t="n">
        <x:v>95</x:v>
      </x:c>
      <x:c r="D64" s="14" t="n">
        <x:v>8</x:v>
      </x:c>
      <x:c r="E64" s="14" t="n">
        <x:v>9</x:v>
      </x:c>
      <x:c r="F64" s="14" t="n">
        <x:v>3</x:v>
      </x:c>
      <x:c r="G64" s="14" t="n">
        <x:v>10</x:v>
      </x:c>
      <x:c r="H64" s="14" t="n">
        <x:v>2</x:v>
      </x:c>
      <x:c r="I64" s="14" t="n">
        <x:v>2</x:v>
      </x:c>
      <x:c r="J64" s="14" t="n">
        <x:v>2</x:v>
      </x:c>
      <x:c r="K64" s="14" t="n">
        <x:v>10</x:v>
      </x:c>
      <x:c r="L64" s="14" t="n">
        <x:v>10</x:v>
      </x:c>
      <x:c r="M64" s="14" t="n">
        <x:v>10</x:v>
      </x:c>
      <x:c r="N64" s="14" t="n">
        <x:v>10</x:v>
      </x:c>
      <x:c r="O64" s="14" t="n">
        <x:v>0</x:v>
      </x:c>
      <x:c r="P64" s="14" t="n">
        <x:v>0</x:v>
      </x:c>
      <x:c r="Q64" s="14" t="n">
        <x:v>2</x:v>
      </x:c>
      <x:c r="R64" s="14" t="n">
        <x:v>10</x:v>
      </x:c>
      <x:c r="S64" s="14" t="n">
        <x:v>6</x:v>
      </x:c>
      <x:c r="T64" s="14" t="n">
        <x:v>6</x:v>
      </x:c>
      <x:c r="U64" s="14" t="n">
        <x:v>1</x:v>
      </x:c>
      <x:c r="V64" s="14" t="n">
        <x:v>3</x:v>
      </x:c>
      <x:c r="W64" s="14" t="n">
        <x:v>1</x:v>
      </x:c>
      <x:c r="X64" s="14" t="n">
        <x:v>4</x:v>
      </x:c>
      <x:c r="Y64" s="14" t="n">
        <x:v>6</x:v>
      </x:c>
      <x:c r="Z64" s="14" t="n">
        <x:v>3</x:v>
      </x:c>
      <x:c r="AA64" s="14" t="n">
        <x:v>9</x:v>
      </x:c>
      <x:c r="AB64" s="14" t="n">
        <x:v>6</x:v>
      </x:c>
      <x:c r="AC64" s="14" t="n">
        <x:v>0</x:v>
      </x:c>
      <x:c r="AD64" s="14" t="n">
        <x:v>10</x:v>
      </x:c>
      <x:c r="AE64" s="14" t="n">
        <x:v>10</x:v>
      </x:c>
      <x:c r="AF64" s="14" t="n">
        <x:v>2</x:v>
      </x:c>
      <x:c r="AG64" s="14" t="n">
        <x:v>9</x:v>
      </x:c>
      <x:c r="AH64" s="14" t="n">
        <x:v>5</x:v>
      </x:c>
      <x:c r="AI64" s="14" t="n">
        <x:v>1</x:v>
      </x:c>
      <x:c r="AJ64" s="14" t="n">
        <x:v>3</x:v>
      </x:c>
      <x:c r="AK64" s="14" t="n">
        <x:v>3</x:v>
      </x:c>
      <x:c r="AL64" s="14" t="n">
        <x:v>7</x:v>
      </x:c>
      <x:c r="AM64" s="14" t="n">
        <x:v>6</x:v>
      </x:c>
      <x:c r="AN64" s="14" t="n">
        <x:v>4</x:v>
      </x:c>
      <x:c r="AO64" s="14" t="n">
        <x:v>10</x:v>
      </x:c>
      <x:c r="AP64" s="14" t="n">
        <x:v>10</x:v>
      </x:c>
      <x:c r="AQ64" s="14" t="n">
        <x:v>6</x:v>
      </x:c>
      <x:c r="AR64" s="14" t="n">
        <x:v>2</x:v>
      </x:c>
      <x:c r="AS64" s="14" t="n">
        <x:v>10</x:v>
      </x:c>
      <x:c r="AT64" s="14" t="n">
        <x:v>0</x:v>
      </x:c>
      <x:c r="AU64" s="14" t="n">
        <x:v>0</x:v>
      </x:c>
      <x:c r="AV64" s="14" t="n">
        <x:v>9</x:v>
      </x:c>
      <x:c r="AW64" s="14" t="n">
        <x:v>10</x:v>
      </x:c>
      <x:c r="AX64" s="14" t="n">
        <x:v>6</x:v>
      </x:c>
      <x:c r="AY64" s="14" t="n">
        <x:v>4</x:v>
      </x:c>
      <x:c r="AZ64" s="14" t="n">
        <x:v>5</x:v>
      </x:c>
      <x:c r="BA64" s="14" t="n">
        <x:v>1</x:v>
      </x:c>
      <x:c r="BB64" s="14" t="n">
        <x:v>4</x:v>
      </x:c>
      <x:c r="BC64" s="14" t="n">
        <x:v>1</x:v>
      </x:c>
      <x:c r="BD64" s="14" t="n">
        <x:v>9</x:v>
      </x:c>
      <x:c r="BE64" s="14" t="n">
        <x:v>8</x:v>
      </x:c>
      <x:c r="BF64" s="14" t="n">
        <x:v>7</x:v>
      </x:c>
      <x:c r="BG64" s="14" t="n">
        <x:v>7</x:v>
      </x:c>
      <x:c r="BH64" s="14" t="n">
        <x:v>8</x:v>
      </x:c>
      <x:c r="BI64" s="14" t="n">
        <x:v>2</x:v>
      </x:c>
      <x:c r="BJ64" s="14" t="n">
        <x:v>2</x:v>
      </x:c>
      <x:c r="BK64" s="14" t="n">
        <x:v>9</x:v>
      </x:c>
      <x:c r="BL64" s="14" t="n">
        <x:v>6</x:v>
      </x:c>
      <x:c r="BM64" s="14" t="n">
        <x:v>10</x:v>
      </x:c>
      <x:c r="BN64" s="14" t="n">
        <x:v>0</x:v>
      </x:c>
      <x:c r="BO64" s="14" t="n">
        <x:v>10</x:v>
      </x:c>
      <x:c r="BP64" s="14" t="n">
        <x:v>8</x:v>
      </x:c>
      <x:c r="BQ64" s="14" t="n">
        <x:v>9</x:v>
      </x:c>
      <x:c r="BR64" s="14" t="n">
        <x:v>1</x:v>
      </x:c>
      <x:c r="BS64" s="14" t="n">
        <x:v>8</x:v>
      </x:c>
      <x:c r="BT64" s="14" t="n">
        <x:v>4</x:v>
      </x:c>
      <x:c r="BU64" s="14" t="n">
        <x:v>6</x:v>
      </x:c>
      <x:c r="BV64" s="14" t="n">
        <x:v>9</x:v>
      </x:c>
      <x:c r="BW64" s="14" t="n">
        <x:v>7</x:v>
      </x:c>
      <x:c r="BX64" s="14" t="n">
        <x:v>5</x:v>
      </x:c>
      <x:c r="BY64" s="14" t="n">
        <x:v>10</x:v>
      </x:c>
      <x:c r="BZ64" s="14" t="n">
        <x:v>10</x:v>
      </x:c>
      <x:c r="CA64" s="14" t="n">
        <x:v>10</x:v>
      </x:c>
      <x:c r="CB64" s="14" t="n">
        <x:v>7</x:v>
      </x:c>
      <x:c r="CC64" s="14" t="n">
        <x:v>10</x:v>
      </x:c>
      <x:c r="CD64" s="14" t="n">
        <x:v>10</x:v>
      </x:c>
      <x:c r="CE64" s="14" t="n">
        <x:v>0</x:v>
      </x:c>
      <x:c r="CF64" s="14" t="n">
        <x:v>9</x:v>
      </x:c>
      <x:c r="CG64" s="14" t="n">
        <x:v>7</x:v>
      </x:c>
      <x:c r="CH64" s="14" t="n">
        <x:v>6</x:v>
      </x:c>
      <x:c r="CI64" s="14" t="n">
        <x:v>7</x:v>
      </x:c>
      <x:c r="CJ64" s="14" t="n">
        <x:v>6</x:v>
      </x:c>
      <x:c r="CK64" s="14" t="n">
        <x:v>3</x:v>
      </x:c>
      <x:c r="CL64" s="14" t="n">
        <x:v>2</x:v>
      </x:c>
      <x:c r="CM64" s="14" t="n">
        <x:v>2</x:v>
      </x:c>
      <x:c r="CN64" s="14" t="n">
        <x:v>10</x:v>
      </x:c>
      <x:c r="CO64" s="14" t="n">
        <x:v>10</x:v>
      </x:c>
      <x:c r="CP64" s="14" t="n">
        <x:v>0</x:v>
      </x:c>
      <x:c r="CQ64" s="14" t="n">
        <x:v>0</x:v>
      </x:c>
      <x:c r="CR64" s="14" t="n">
        <x:v>10</x:v>
      </x:c>
      <x:c r="CS64" s="14" t="n">
        <x:v>10</x:v>
      </x:c>
      <x:c r="CT64" s="14" t="n">
        <x:v>10</x:v>
      </x:c>
    </x:row>
    <x:row r="65" ht="22" customHeight="1">
      <x:c r="A65" s="2" t="str">
        <x:v>Kensington and Chelsea</x:v>
      </x:c>
      <x:c r="B65" s="2" t="n">
        <x:v>599</x:v>
      </x:c>
      <x:c r="C65" s="2" t="n">
        <x:v>95</x:v>
      </x:c>
      <x:c r="D65" s="12" t="n">
        <x:v>8</x:v>
      </x:c>
      <x:c r="E65" s="12" t="n">
        <x:v>5</x:v>
      </x:c>
      <x:c r="F65" s="12" t="n">
        <x:v>6</x:v>
      </x:c>
      <x:c r="G65" s="12" t="n">
        <x:v>10</x:v>
      </x:c>
      <x:c r="H65" s="12" t="n">
        <x:v>6</x:v>
      </x:c>
      <x:c r="I65" s="12" t="n">
        <x:v>1</x:v>
      </x:c>
      <x:c r="J65" s="12" t="n">
        <x:v>7</x:v>
      </x:c>
      <x:c r="K65" s="12" t="n">
        <x:v>7</x:v>
      </x:c>
      <x:c r="L65" s="12" t="n">
        <x:v>10</x:v>
      </x:c>
      <x:c r="M65" s="12" t="n">
        <x:v>10</x:v>
      </x:c>
      <x:c r="N65" s="12" t="n">
        <x:v>10</x:v>
      </x:c>
      <x:c r="O65" s="12" t="n">
        <x:v>0</x:v>
      </x:c>
      <x:c r="P65" s="12" t="n">
        <x:v>10</x:v>
      </x:c>
      <x:c r="Q65" s="12" t="n">
        <x:v>10</x:v>
      </x:c>
      <x:c r="R65" s="12" t="n">
        <x:v>10</x:v>
      </x:c>
      <x:c r="S65" s="12" t="n">
        <x:v>1</x:v>
      </x:c>
      <x:c r="T65" s="12" t="n">
        <x:v>7</x:v>
      </x:c>
      <x:c r="U65" s="12" t="n">
        <x:v>1</x:v>
      </x:c>
      <x:c r="V65" s="12" t="n">
        <x:v>1</x:v>
      </x:c>
      <x:c r="W65" s="12" t="n">
        <x:v>4</x:v>
      </x:c>
      <x:c r="X65" s="12" t="n">
        <x:v>7</x:v>
      </x:c>
      <x:c r="Y65" s="12" t="str">
        <x:v>NA</x:v>
      </x:c>
      <x:c r="Z65" s="12" t="n">
        <x:v>5</x:v>
      </x:c>
      <x:c r="AA65" s="12" t="n">
        <x:v>1</x:v>
      </x:c>
      <x:c r="AB65" s="12" t="n">
        <x:v>1</x:v>
      </x:c>
      <x:c r="AC65" s="12" t="n">
        <x:v>10</x:v>
      </x:c>
      <x:c r="AD65" s="12" t="n">
        <x:v>10</x:v>
      </x:c>
      <x:c r="AE65" s="12" t="n">
        <x:v>10</x:v>
      </x:c>
      <x:c r="AF65" s="12" t="n">
        <x:v>1</x:v>
      </x:c>
      <x:c r="AG65" s="12" t="n">
        <x:v>9</x:v>
      </x:c>
      <x:c r="AH65" s="12" t="n">
        <x:v>1</x:v>
      </x:c>
      <x:c r="AI65" s="12" t="n">
        <x:v>1</x:v>
      </x:c>
      <x:c r="AJ65" s="12" t="n">
        <x:v>1</x:v>
      </x:c>
      <x:c r="AK65" s="12" t="n">
        <x:v>1</x:v>
      </x:c>
      <x:c r="AL65" s="12" t="n">
        <x:v>7</x:v>
      </x:c>
      <x:c r="AM65" s="12" t="n">
        <x:v>9</x:v>
      </x:c>
      <x:c r="AN65" s="12" t="n">
        <x:v>5</x:v>
      </x:c>
      <x:c r="AO65" s="12" t="n">
        <x:v>2</x:v>
      </x:c>
      <x:c r="AP65" s="12" t="n">
        <x:v>7</x:v>
      </x:c>
      <x:c r="AQ65" s="12" t="n">
        <x:v>1</x:v>
      </x:c>
      <x:c r="AR65" s="12" t="n">
        <x:v>4</x:v>
      </x:c>
      <x:c r="AS65" s="12" t="n">
        <x:v>10</x:v>
      </x:c>
      <x:c r="AT65" s="12" t="n">
        <x:v>10</x:v>
      </x:c>
      <x:c r="AU65" s="12" t="n">
        <x:v>0</x:v>
      </x:c>
      <x:c r="AV65" s="12" t="n">
        <x:v>8</x:v>
      </x:c>
      <x:c r="AW65" s="12" t="n">
        <x:v>10</x:v>
      </x:c>
      <x:c r="AX65" s="12" t="n">
        <x:v>10</x:v>
      </x:c>
      <x:c r="AY65" s="12" t="n">
        <x:v>9</x:v>
      </x:c>
      <x:c r="AZ65" s="12" t="n">
        <x:v>6</x:v>
      </x:c>
      <x:c r="BA65" s="12" t="n">
        <x:v>3</x:v>
      </x:c>
      <x:c r="BB65" s="12" t="n">
        <x:v>2</x:v>
      </x:c>
      <x:c r="BC65" s="12" t="n">
        <x:v>4</x:v>
      </x:c>
      <x:c r="BD65" s="12" t="n">
        <x:v>9</x:v>
      </x:c>
      <x:c r="BE65" s="12" t="n">
        <x:v>10</x:v>
      </x:c>
      <x:c r="BF65" s="12" t="n">
        <x:v>10</x:v>
      </x:c>
      <x:c r="BG65" s="12" t="n">
        <x:v>10</x:v>
      </x:c>
      <x:c r="BH65" s="12" t="n">
        <x:v>6</x:v>
      </x:c>
      <x:c r="BI65" s="12" t="n">
        <x:v>6</x:v>
      </x:c>
      <x:c r="BJ65" s="12" t="n">
        <x:v>5</x:v>
      </x:c>
      <x:c r="BK65" s="12" t="n">
        <x:v>10</x:v>
      </x:c>
      <x:c r="BL65" s="12" t="n">
        <x:v>6</x:v>
      </x:c>
      <x:c r="BM65" s="12" t="n">
        <x:v>1</x:v>
      </x:c>
      <x:c r="BN65" s="12" t="n">
        <x:v>0</x:v>
      </x:c>
      <x:c r="BO65" s="12" t="n">
        <x:v>10</x:v>
      </x:c>
      <x:c r="BP65" s="12" t="n">
        <x:v>10</x:v>
      </x:c>
      <x:c r="BQ65" s="12" t="n">
        <x:v>9</x:v>
      </x:c>
      <x:c r="BR65" s="12" t="n">
        <x:v>1</x:v>
      </x:c>
      <x:c r="BS65" s="12" t="n">
        <x:v>1</x:v>
      </x:c>
      <x:c r="BT65" s="12" t="str">
        <x:v>NA</x:v>
      </x:c>
      <x:c r="BU65" s="12" t="n">
        <x:v>10</x:v>
      </x:c>
      <x:c r="BV65" s="12" t="n">
        <x:v>9</x:v>
      </x:c>
      <x:c r="BW65" s="12" t="n">
        <x:v>4</x:v>
      </x:c>
      <x:c r="BX65" s="12" t="n">
        <x:v>10</x:v>
      </x:c>
      <x:c r="BY65" s="12" t="n">
        <x:v>10</x:v>
      </x:c>
      <x:c r="BZ65" s="12" t="n">
        <x:v>10</x:v>
      </x:c>
      <x:c r="CA65" s="12" t="n">
        <x:v>10</x:v>
      </x:c>
      <x:c r="CB65" s="12" t="n">
        <x:v>3</x:v>
      </x:c>
      <x:c r="CC65" s="12" t="n">
        <x:v>10</x:v>
      </x:c>
      <x:c r="CD65" s="12" t="n">
        <x:v>10</x:v>
      </x:c>
      <x:c r="CE65" s="12" t="n">
        <x:v>10</x:v>
      </x:c>
      <x:c r="CF65" s="12" t="n">
        <x:v>9</x:v>
      </x:c>
      <x:c r="CG65" s="12" t="n">
        <x:v>7</x:v>
      </x:c>
      <x:c r="CH65" s="12" t="n">
        <x:v>6</x:v>
      </x:c>
      <x:c r="CI65" s="12" t="n">
        <x:v>7</x:v>
      </x:c>
      <x:c r="CJ65" s="12" t="n">
        <x:v>6</x:v>
      </x:c>
      <x:c r="CK65" s="12" t="n">
        <x:v>10</x:v>
      </x:c>
      <x:c r="CL65" s="12" t="n">
        <x:v>9</x:v>
      </x:c>
      <x:c r="CM65" s="12" t="n">
        <x:v>6</x:v>
      </x:c>
      <x:c r="CN65" s="12" t="n">
        <x:v>10</x:v>
      </x:c>
      <x:c r="CO65" s="12" t="n">
        <x:v>0</x:v>
      </x:c>
      <x:c r="CP65" s="12" t="n">
        <x:v>0</x:v>
      </x:c>
      <x:c r="CQ65" s="12" t="n">
        <x:v>10</x:v>
      </x:c>
      <x:c r="CR65" s="12" t="n">
        <x:v>10</x:v>
      </x:c>
      <x:c r="CS65" s="12" t="n">
        <x:v>10</x:v>
      </x:c>
      <x:c r="CT65" s="12" t="n">
        <x:v>10</x:v>
      </x:c>
    </x:row>
    <x:row r="66" ht="22" customHeight="1">
      <x:c r="A66" s="13" t="str">
        <x:v>Kent</x:v>
      </x:c>
      <x:c r="B66" s="13" t="n">
        <x:v>584</x:v>
      </x:c>
      <x:c r="C66" s="13" t="n">
        <x:v>95</x:v>
      </x:c>
      <x:c r="D66" s="14" t="n">
        <x:v>9</x:v>
      </x:c>
      <x:c r="E66" s="14" t="n">
        <x:v>7</x:v>
      </x:c>
      <x:c r="F66" s="14" t="n">
        <x:v>7</x:v>
      </x:c>
      <x:c r="G66" s="14" t="n">
        <x:v>2</x:v>
      </x:c>
      <x:c r="H66" s="14" t="n">
        <x:v>10</x:v>
      </x:c>
      <x:c r="I66" s="14" t="n">
        <x:v>4</x:v>
      </x:c>
      <x:c r="J66" s="14" t="n">
        <x:v>6</x:v>
      </x:c>
      <x:c r="K66" s="14" t="n">
        <x:v>6</x:v>
      </x:c>
      <x:c r="L66" s="14" t="n">
        <x:v>10</x:v>
      </x:c>
      <x:c r="M66" s="14" t="n">
        <x:v>0</x:v>
      </x:c>
      <x:c r="N66" s="14" t="n">
        <x:v>0</x:v>
      </x:c>
      <x:c r="O66" s="14" t="n">
        <x:v>0</x:v>
      </x:c>
      <x:c r="P66" s="14" t="n">
        <x:v>0</x:v>
      </x:c>
      <x:c r="Q66" s="14" t="n">
        <x:v>7</x:v>
      </x:c>
      <x:c r="R66" s="14" t="n">
        <x:v>8</x:v>
      </x:c>
      <x:c r="S66" s="14" t="n">
        <x:v>7</x:v>
      </x:c>
      <x:c r="T66" s="14" t="n">
        <x:v>8</x:v>
      </x:c>
      <x:c r="U66" s="14" t="n">
        <x:v>4</x:v>
      </x:c>
      <x:c r="V66" s="14" t="n">
        <x:v>8</x:v>
      </x:c>
      <x:c r="W66" s="14" t="n">
        <x:v>4</x:v>
      </x:c>
      <x:c r="X66" s="14" t="n">
        <x:v>6</x:v>
      </x:c>
      <x:c r="Y66" s="14" t="n">
        <x:v>9</x:v>
      </x:c>
      <x:c r="Z66" s="14" t="n">
        <x:v>5</x:v>
      </x:c>
      <x:c r="AA66" s="14" t="n">
        <x:v>7</x:v>
      </x:c>
      <x:c r="AB66" s="14" t="n">
        <x:v>7</x:v>
      </x:c>
      <x:c r="AC66" s="14" t="n">
        <x:v>0</x:v>
      </x:c>
      <x:c r="AD66" s="14" t="n">
        <x:v>10</x:v>
      </x:c>
      <x:c r="AE66" s="14" t="n">
        <x:v>10</x:v>
      </x:c>
      <x:c r="AF66" s="14" t="n">
        <x:v>9</x:v>
      </x:c>
      <x:c r="AG66" s="14" t="n">
        <x:v>6</x:v>
      </x:c>
      <x:c r="AH66" s="14" t="n">
        <x:v>3</x:v>
      </x:c>
      <x:c r="AI66" s="14" t="n">
        <x:v>5</x:v>
      </x:c>
      <x:c r="AJ66" s="14" t="n">
        <x:v>7</x:v>
      </x:c>
      <x:c r="AK66" s="14" t="n">
        <x:v>5</x:v>
      </x:c>
      <x:c r="AL66" s="14" t="n">
        <x:v>8</x:v>
      </x:c>
      <x:c r="AM66" s="14" t="n">
        <x:v>7</x:v>
      </x:c>
      <x:c r="AN66" s="14" t="n">
        <x:v>6</x:v>
      </x:c>
      <x:c r="AO66" s="14" t="n">
        <x:v>3</x:v>
      </x:c>
      <x:c r="AP66" s="14" t="n">
        <x:v>1</x:v>
      </x:c>
      <x:c r="AQ66" s="14" t="n">
        <x:v>8</x:v>
      </x:c>
      <x:c r="AR66" s="14" t="n">
        <x:v>4</x:v>
      </x:c>
      <x:c r="AS66" s="14" t="n">
        <x:v>10</x:v>
      </x:c>
      <x:c r="AT66" s="14" t="n">
        <x:v>0</x:v>
      </x:c>
      <x:c r="AU66" s="14" t="n">
        <x:v>10</x:v>
      </x:c>
      <x:c r="AV66" s="14" t="n">
        <x:v>9</x:v>
      </x:c>
      <x:c r="AW66" s="14" t="n">
        <x:v>10</x:v>
      </x:c>
      <x:c r="AX66" s="14" t="n">
        <x:v>3</x:v>
      </x:c>
      <x:c r="AY66" s="14" t="n">
        <x:v>3</x:v>
      </x:c>
      <x:c r="AZ66" s="14" t="n">
        <x:v>10</x:v>
      </x:c>
      <x:c r="BA66" s="14" t="n">
        <x:v>5</x:v>
      </x:c>
      <x:c r="BB66" s="14" t="n">
        <x:v>3</x:v>
      </x:c>
      <x:c r="BC66" s="14" t="n">
        <x:v>4</x:v>
      </x:c>
      <x:c r="BD66" s="14" t="n">
        <x:v>10</x:v>
      </x:c>
      <x:c r="BE66" s="14" t="n">
        <x:v>6</x:v>
      </x:c>
      <x:c r="BF66" s="14" t="n">
        <x:v>6</x:v>
      </x:c>
      <x:c r="BG66" s="14" t="n">
        <x:v>6</x:v>
      </x:c>
      <x:c r="BH66" s="14" t="n">
        <x:v>2</x:v>
      </x:c>
      <x:c r="BI66" s="14" t="n">
        <x:v>6</x:v>
      </x:c>
      <x:c r="BJ66" s="14" t="n">
        <x:v>6</x:v>
      </x:c>
      <x:c r="BK66" s="14" t="n">
        <x:v>4</x:v>
      </x:c>
      <x:c r="BL66" s="14" t="n">
        <x:v>9</x:v>
      </x:c>
      <x:c r="BM66" s="14" t="n">
        <x:v>3</x:v>
      </x:c>
      <x:c r="BN66" s="14" t="n">
        <x:v>10</x:v>
      </x:c>
      <x:c r="BO66" s="14" t="n">
        <x:v>10</x:v>
      </x:c>
      <x:c r="BP66" s="14" t="n">
        <x:v>8</x:v>
      </x:c>
      <x:c r="BQ66" s="14" t="n">
        <x:v>7</x:v>
      </x:c>
      <x:c r="BR66" s="14" t="n">
        <x:v>10</x:v>
      </x:c>
      <x:c r="BS66" s="14" t="n">
        <x:v>3</x:v>
      </x:c>
      <x:c r="BT66" s="14" t="n">
        <x:v>5</x:v>
      </x:c>
      <x:c r="BU66" s="14" t="n">
        <x:v>4</x:v>
      </x:c>
      <x:c r="BV66" s="14" t="n">
        <x:v>9</x:v>
      </x:c>
      <x:c r="BW66" s="14" t="n">
        <x:v>2</x:v>
      </x:c>
      <x:c r="BX66" s="14" t="n">
        <x:v>4</x:v>
      </x:c>
      <x:c r="BY66" s="14" t="n">
        <x:v>10</x:v>
      </x:c>
      <x:c r="BZ66" s="14" t="n">
        <x:v>10</x:v>
      </x:c>
      <x:c r="CA66" s="14" t="n">
        <x:v>10</x:v>
      </x:c>
      <x:c r="CB66" s="14" t="n">
        <x:v>3</x:v>
      </x:c>
      <x:c r="CC66" s="14" t="n">
        <x:v>10</x:v>
      </x:c>
      <x:c r="CD66" s="14" t="n">
        <x:v>10</x:v>
      </x:c>
      <x:c r="CE66" s="14" t="n">
        <x:v>10</x:v>
      </x:c>
      <x:c r="CF66" s="14" t="n">
        <x:v>8</x:v>
      </x:c>
      <x:c r="CG66" s="14" t="n">
        <x:v>9</x:v>
      </x:c>
      <x:c r="CH66" s="14" t="n">
        <x:v>7</x:v>
      </x:c>
      <x:c r="CI66" s="14" t="n">
        <x:v>8</x:v>
      </x:c>
      <x:c r="CJ66" s="14" t="n">
        <x:v>1</x:v>
      </x:c>
      <x:c r="CK66" s="14" t="n">
        <x:v>5</x:v>
      </x:c>
      <x:c r="CL66" s="14" t="n">
        <x:v>8</x:v>
      </x:c>
      <x:c r="CM66" s="14" t="n">
        <x:v>2</x:v>
      </x:c>
      <x:c r="CN66" s="14" t="n">
        <x:v>10</x:v>
      </x:c>
      <x:c r="CO66" s="14" t="n">
        <x:v>10</x:v>
      </x:c>
      <x:c r="CP66" s="14" t="n">
        <x:v>0</x:v>
      </x:c>
      <x:c r="CQ66" s="14" t="n">
        <x:v>10</x:v>
      </x:c>
      <x:c r="CR66" s="14" t="n">
        <x:v>0</x:v>
      </x:c>
      <x:c r="CS66" s="14" t="n">
        <x:v>5</x:v>
      </x:c>
      <x:c r="CT66" s="14" t="n">
        <x:v>8</x:v>
      </x:c>
    </x:row>
    <x:row r="67" ht="22" customHeight="1">
      <x:c r="A67" s="2" t="str">
        <x:v>Kingston upon Hull, City of</x:v>
      </x:c>
      <x:c r="B67" s="2" t="n">
        <x:v>602</x:v>
      </x:c>
      <x:c r="C67" s="2" t="n">
        <x:v>95</x:v>
      </x:c>
      <x:c r="D67" s="12" t="n">
        <x:v>5</x:v>
      </x:c>
      <x:c r="E67" s="12" t="n">
        <x:v>4</x:v>
      </x:c>
      <x:c r="F67" s="12" t="n">
        <x:v>4</x:v>
      </x:c>
      <x:c r="G67" s="12" t="n">
        <x:v>10</x:v>
      </x:c>
      <x:c r="H67" s="12" t="n">
        <x:v>10</x:v>
      </x:c>
      <x:c r="I67" s="12" t="n">
        <x:v>7</x:v>
      </x:c>
      <x:c r="J67" s="12" t="n">
        <x:v>6</x:v>
      </x:c>
      <x:c r="K67" s="12" t="n">
        <x:v>3</x:v>
      </x:c>
      <x:c r="L67" s="12" t="n">
        <x:v>10</x:v>
      </x:c>
      <x:c r="M67" s="12" t="n">
        <x:v>10</x:v>
      </x:c>
      <x:c r="N67" s="12" t="n">
        <x:v>10</x:v>
      </x:c>
      <x:c r="O67" s="12" t="n">
        <x:v>10</x:v>
      </x:c>
      <x:c r="P67" s="12" t="n">
        <x:v>10</x:v>
      </x:c>
      <x:c r="Q67" s="12" t="n">
        <x:v>2</x:v>
      </x:c>
      <x:c r="R67" s="12" t="n">
        <x:v>10</x:v>
      </x:c>
      <x:c r="S67" s="12" t="n">
        <x:v>8</x:v>
      </x:c>
      <x:c r="T67" s="12" t="n">
        <x:v>1</x:v>
      </x:c>
      <x:c r="U67" s="12" t="n">
        <x:v>6</x:v>
      </x:c>
      <x:c r="V67" s="12" t="n">
        <x:v>8</x:v>
      </x:c>
      <x:c r="W67" s="12" t="n">
        <x:v>4</x:v>
      </x:c>
      <x:c r="X67" s="12" t="n">
        <x:v>3</x:v>
      </x:c>
      <x:c r="Y67" s="12" t="n">
        <x:v>8</x:v>
      </x:c>
      <x:c r="Z67" s="12" t="n">
        <x:v>7</x:v>
      </x:c>
      <x:c r="AA67" s="12" t="n">
        <x:v>7</x:v>
      </x:c>
      <x:c r="AB67" s="12" t="n">
        <x:v>4</x:v>
      </x:c>
      <x:c r="AC67" s="12" t="n">
        <x:v>10</x:v>
      </x:c>
      <x:c r="AD67" s="12" t="n">
        <x:v>10</x:v>
      </x:c>
      <x:c r="AE67" s="12" t="n">
        <x:v>10</x:v>
      </x:c>
      <x:c r="AF67" s="12" t="n">
        <x:v>6</x:v>
      </x:c>
      <x:c r="AG67" s="12" t="n">
        <x:v>1</x:v>
      </x:c>
      <x:c r="AH67" s="12" t="n">
        <x:v>9</x:v>
      </x:c>
      <x:c r="AI67" s="12" t="n">
        <x:v>4</x:v>
      </x:c>
      <x:c r="AJ67" s="12" t="n">
        <x:v>6</x:v>
      </x:c>
      <x:c r="AK67" s="12" t="n">
        <x:v>4</x:v>
      </x:c>
      <x:c r="AL67" s="12" t="n">
        <x:v>9</x:v>
      </x:c>
      <x:c r="AM67" s="12" t="n">
        <x:v>1</x:v>
      </x:c>
      <x:c r="AN67" s="12" t="n">
        <x:v>3</x:v>
      </x:c>
      <x:c r="AO67" s="12" t="n">
        <x:v>7</x:v>
      </x:c>
      <x:c r="AP67" s="12" t="n">
        <x:v>6</x:v>
      </x:c>
      <x:c r="AQ67" s="12" t="n">
        <x:v>3</x:v>
      </x:c>
      <x:c r="AR67" s="12" t="n">
        <x:v>5</x:v>
      </x:c>
      <x:c r="AS67" s="12" t="n">
        <x:v>10</x:v>
      </x:c>
      <x:c r="AT67" s="12" t="n">
        <x:v>10</x:v>
      </x:c>
      <x:c r="AU67" s="12" t="n">
        <x:v>10</x:v>
      </x:c>
      <x:c r="AV67" s="12" t="n">
        <x:v>8</x:v>
      </x:c>
      <x:c r="AW67" s="12" t="n">
        <x:v>10</x:v>
      </x:c>
      <x:c r="AX67" s="12" t="n">
        <x:v>4</x:v>
      </x:c>
      <x:c r="AY67" s="12" t="n">
        <x:v>3</x:v>
      </x:c>
      <x:c r="AZ67" s="12" t="n">
        <x:v>1</x:v>
      </x:c>
      <x:c r="BA67" s="12" t="n">
        <x:v>1</x:v>
      </x:c>
      <x:c r="BB67" s="12" t="n">
        <x:v>6</x:v>
      </x:c>
      <x:c r="BC67" s="12" t="n">
        <x:v>5</x:v>
      </x:c>
      <x:c r="BD67" s="12" t="n">
        <x:v>5</x:v>
      </x:c>
      <x:c r="BE67" s="12" t="n">
        <x:v>4</x:v>
      </x:c>
      <x:c r="BF67" s="12" t="n">
        <x:v>1</x:v>
      </x:c>
      <x:c r="BG67" s="12" t="n">
        <x:v>1</x:v>
      </x:c>
      <x:c r="BH67" s="12" t="n">
        <x:v>1</x:v>
      </x:c>
      <x:c r="BI67" s="12" t="n">
        <x:v>2</x:v>
      </x:c>
      <x:c r="BJ67" s="12" t="n">
        <x:v>3</x:v>
      </x:c>
      <x:c r="BK67" s="12" t="n">
        <x:v>10</x:v>
      </x:c>
      <x:c r="BL67" s="12" t="n">
        <x:v>7</x:v>
      </x:c>
      <x:c r="BM67" s="12" t="n">
        <x:v>9</x:v>
      </x:c>
      <x:c r="BN67" s="12" t="n">
        <x:v>10</x:v>
      </x:c>
      <x:c r="BO67" s="12" t="n">
        <x:v>10</x:v>
      </x:c>
      <x:c r="BP67" s="12" t="n">
        <x:v>7</x:v>
      </x:c>
      <x:c r="BQ67" s="12" t="n">
        <x:v>7</x:v>
      </x:c>
      <x:c r="BR67" s="12" t="n">
        <x:v>9</x:v>
      </x:c>
      <x:c r="BS67" s="12" t="n">
        <x:v>1</x:v>
      </x:c>
      <x:c r="BT67" s="12" t="n">
        <x:v>5</x:v>
      </x:c>
      <x:c r="BU67" s="12" t="n">
        <x:v>7</x:v>
      </x:c>
      <x:c r="BV67" s="12" t="n">
        <x:v>10</x:v>
      </x:c>
      <x:c r="BW67" s="12" t="n">
        <x:v>9</x:v>
      </x:c>
      <x:c r="BX67" s="12" t="n">
        <x:v>2</x:v>
      </x:c>
      <x:c r="BY67" s="12" t="n">
        <x:v>10</x:v>
      </x:c>
      <x:c r="BZ67" s="12" t="n">
        <x:v>10</x:v>
      </x:c>
      <x:c r="CA67" s="12" t="n">
        <x:v>10</x:v>
      </x:c>
      <x:c r="CB67" s="12" t="n">
        <x:v>10</x:v>
      </x:c>
      <x:c r="CC67" s="12" t="n">
        <x:v>10</x:v>
      </x:c>
      <x:c r="CD67" s="12" t="n">
        <x:v>10</x:v>
      </x:c>
      <x:c r="CE67" s="12" t="n">
        <x:v>10</x:v>
      </x:c>
      <x:c r="CF67" s="12" t="n">
        <x:v>7</x:v>
      </x:c>
      <x:c r="CG67" s="12" t="n">
        <x:v>9</x:v>
      </x:c>
      <x:c r="CH67" s="12" t="n">
        <x:v>4</x:v>
      </x:c>
      <x:c r="CI67" s="12" t="n">
        <x:v>6</x:v>
      </x:c>
      <x:c r="CJ67" s="12" t="n">
        <x:v>6</x:v>
      </x:c>
      <x:c r="CK67" s="12" t="n">
        <x:v>3</x:v>
      </x:c>
      <x:c r="CL67" s="12" t="n">
        <x:v>7</x:v>
      </x:c>
      <x:c r="CM67" s="12" t="n">
        <x:v>5</x:v>
      </x:c>
      <x:c r="CN67" s="12" t="n">
        <x:v>10</x:v>
      </x:c>
      <x:c r="CO67" s="12" t="n">
        <x:v>0</x:v>
      </x:c>
      <x:c r="CP67" s="12" t="n">
        <x:v>0</x:v>
      </x:c>
      <x:c r="CQ67" s="12" t="n">
        <x:v>10</x:v>
      </x:c>
      <x:c r="CR67" s="12" t="n">
        <x:v>10</x:v>
      </x:c>
      <x:c r="CS67" s="12" t="n">
        <x:v>2</x:v>
      </x:c>
      <x:c r="CT67" s="12" t="n">
        <x:v>4</x:v>
      </x:c>
    </x:row>
    <x:row r="68" ht="22" customHeight="1">
      <x:c r="A68" s="13" t="str">
        <x:v>Kingston upon Thames</x:v>
      </x:c>
      <x:c r="B68" s="13" t="n">
        <x:v>667</x:v>
      </x:c>
      <x:c r="C68" s="13" t="n">
        <x:v>95</x:v>
      </x:c>
      <x:c r="D68" s="14" t="n">
        <x:v>5</x:v>
      </x:c>
      <x:c r="E68" s="14" t="n">
        <x:v>3</x:v>
      </x:c>
      <x:c r="F68" s="14" t="n">
        <x:v>5</x:v>
      </x:c>
      <x:c r="G68" s="14" t="n">
        <x:v>10</x:v>
      </x:c>
      <x:c r="H68" s="14" t="n">
        <x:v>5</x:v>
      </x:c>
      <x:c r="I68" s="14" t="n">
        <x:v>4</x:v>
      </x:c>
      <x:c r="J68" s="14" t="n">
        <x:v>7</x:v>
      </x:c>
      <x:c r="K68" s="14" t="n">
        <x:v>10</x:v>
      </x:c>
      <x:c r="L68" s="14" t="n">
        <x:v>10</x:v>
      </x:c>
      <x:c r="M68" s="14" t="n">
        <x:v>10</x:v>
      </x:c>
      <x:c r="N68" s="14" t="n">
        <x:v>10</x:v>
      </x:c>
      <x:c r="O68" s="14" t="n">
        <x:v>10</x:v>
      </x:c>
      <x:c r="P68" s="14" t="n">
        <x:v>0</x:v>
      </x:c>
      <x:c r="Q68" s="14" t="n">
        <x:v>9</x:v>
      </x:c>
      <x:c r="R68" s="14" t="n">
        <x:v>3</x:v>
      </x:c>
      <x:c r="S68" s="14" t="n">
        <x:v>1</x:v>
      </x:c>
      <x:c r="T68" s="14" t="n">
        <x:v>4</x:v>
      </x:c>
      <x:c r="U68" s="14" t="n">
        <x:v>2</x:v>
      </x:c>
      <x:c r="V68" s="14" t="str">
        <x:v>NA</x:v>
      </x:c>
      <x:c r="W68" s="14" t="str">
        <x:v>NA</x:v>
      </x:c>
      <x:c r="X68" s="14" t="n">
        <x:v>9</x:v>
      </x:c>
      <x:c r="Y68" s="14" t="n">
        <x:v>1</x:v>
      </x:c>
      <x:c r="Z68" s="14" t="n">
        <x:v>7</x:v>
      </x:c>
      <x:c r="AA68" s="14" t="n">
        <x:v>4</x:v>
      </x:c>
      <x:c r="AB68" s="14" t="n">
        <x:v>9</x:v>
      </x:c>
      <x:c r="AC68" s="14" t="n">
        <x:v>10</x:v>
      </x:c>
      <x:c r="AD68" s="14" t="n">
        <x:v>10</x:v>
      </x:c>
      <x:c r="AE68" s="14" t="n">
        <x:v>10</x:v>
      </x:c>
      <x:c r="AF68" s="14" t="n">
        <x:v>10</x:v>
      </x:c>
      <x:c r="AG68" s="14" t="n">
        <x:v>9</x:v>
      </x:c>
      <x:c r="AH68" s="14" t="n">
        <x:v>8</x:v>
      </x:c>
      <x:c r="AI68" s="14" t="n">
        <x:v>3</x:v>
      </x:c>
      <x:c r="AJ68" s="14" t="n">
        <x:v>10</x:v>
      </x:c>
      <x:c r="AK68" s="14" t="n">
        <x:v>10</x:v>
      </x:c>
      <x:c r="AL68" s="14" t="n">
        <x:v>5</x:v>
      </x:c>
      <x:c r="AM68" s="14" t="n">
        <x:v>10</x:v>
      </x:c>
      <x:c r="AN68" s="14" t="n">
        <x:v>9</x:v>
      </x:c>
      <x:c r="AO68" s="14" t="n">
        <x:v>10</x:v>
      </x:c>
      <x:c r="AP68" s="14" t="n">
        <x:v>2</x:v>
      </x:c>
      <x:c r="AQ68" s="14" t="n">
        <x:v>10</x:v>
      </x:c>
      <x:c r="AR68" s="14" t="n">
        <x:v>3</x:v>
      </x:c>
      <x:c r="AS68" s="14" t="n">
        <x:v>10</x:v>
      </x:c>
      <x:c r="AT68" s="14" t="n">
        <x:v>0</x:v>
      </x:c>
      <x:c r="AU68" s="14" t="n">
        <x:v>10</x:v>
      </x:c>
      <x:c r="AV68" s="14" t="n">
        <x:v>8</x:v>
      </x:c>
      <x:c r="AW68" s="14" t="n">
        <x:v>10</x:v>
      </x:c>
      <x:c r="AX68" s="14" t="n">
        <x:v>6</x:v>
      </x:c>
      <x:c r="AY68" s="14" t="n">
        <x:v>10</x:v>
      </x:c>
      <x:c r="AZ68" s="14" t="n">
        <x:v>9</x:v>
      </x:c>
      <x:c r="BA68" s="14" t="n">
        <x:v>9</x:v>
      </x:c>
      <x:c r="BB68" s="14" t="n">
        <x:v>2</x:v>
      </x:c>
      <x:c r="BC68" s="14" t="n">
        <x:v>8</x:v>
      </x:c>
      <x:c r="BD68" s="14" t="n">
        <x:v>10</x:v>
      </x:c>
      <x:c r="BE68" s="14" t="n">
        <x:v>10</x:v>
      </x:c>
      <x:c r="BF68" s="14" t="n">
        <x:v>10</x:v>
      </x:c>
      <x:c r="BG68" s="14" t="n">
        <x:v>10</x:v>
      </x:c>
      <x:c r="BH68" s="14" t="n">
        <x:v>10</x:v>
      </x:c>
      <x:c r="BI68" s="14" t="n">
        <x:v>9</x:v>
      </x:c>
      <x:c r="BJ68" s="14" t="n">
        <x:v>7</x:v>
      </x:c>
      <x:c r="BK68" s="14" t="n">
        <x:v>1</x:v>
      </x:c>
      <x:c r="BL68" s="14" t="n">
        <x:v>2</x:v>
      </x:c>
      <x:c r="BM68" s="14" t="n">
        <x:v>2</x:v>
      </x:c>
      <x:c r="BN68" s="14" t="n">
        <x:v>0</x:v>
      </x:c>
      <x:c r="BO68" s="14" t="n">
        <x:v>10</x:v>
      </x:c>
      <x:c r="BP68" s="14" t="n">
        <x:v>10</x:v>
      </x:c>
      <x:c r="BQ68" s="14" t="n">
        <x:v>10</x:v>
      </x:c>
      <x:c r="BR68" s="14" t="n">
        <x:v>1</x:v>
      </x:c>
      <x:c r="BS68" s="14" t="n">
        <x:v>9</x:v>
      </x:c>
      <x:c r="BT68" s="14" t="n">
        <x:v>4</x:v>
      </x:c>
      <x:c r="BU68" s="14" t="n">
        <x:v>7</x:v>
      </x:c>
      <x:c r="BV68" s="14" t="n">
        <x:v>9</x:v>
      </x:c>
      <x:c r="BW68" s="14" t="n">
        <x:v>5</x:v>
      </x:c>
      <x:c r="BX68" s="14" t="str">
        <x:v>NA</x:v>
      </x:c>
      <x:c r="BY68" s="14" t="n">
        <x:v>10</x:v>
      </x:c>
      <x:c r="BZ68" s="14" t="n">
        <x:v>10</x:v>
      </x:c>
      <x:c r="CA68" s="14" t="n">
        <x:v>10</x:v>
      </x:c>
      <x:c r="CB68" s="14" t="n">
        <x:v>10</x:v>
      </x:c>
      <x:c r="CC68" s="14" t="n">
        <x:v>10</x:v>
      </x:c>
      <x:c r="CD68" s="14" t="n">
        <x:v>10</x:v>
      </x:c>
      <x:c r="CE68" s="14" t="n">
        <x:v>10</x:v>
      </x:c>
      <x:c r="CF68" s="14" t="n">
        <x:v>9</x:v>
      </x:c>
      <x:c r="CG68" s="14" t="n">
        <x:v>7</x:v>
      </x:c>
      <x:c r="CH68" s="14" t="n">
        <x:v>6</x:v>
      </x:c>
      <x:c r="CI68" s="14" t="n">
        <x:v>7</x:v>
      </x:c>
      <x:c r="CJ68" s="14" t="n">
        <x:v>6</x:v>
      </x:c>
      <x:c r="CK68" s="14" t="n">
        <x:v>9</x:v>
      </x:c>
      <x:c r="CL68" s="14" t="n">
        <x:v>3</x:v>
      </x:c>
      <x:c r="CM68" s="14" t="n">
        <x:v>5</x:v>
      </x:c>
      <x:c r="CN68" s="14" t="n">
        <x:v>10</x:v>
      </x:c>
      <x:c r="CO68" s="14" t="n">
        <x:v>10</x:v>
      </x:c>
      <x:c r="CP68" s="14" t="n">
        <x:v>0</x:v>
      </x:c>
      <x:c r="CQ68" s="14" t="n">
        <x:v>10</x:v>
      </x:c>
      <x:c r="CR68" s="14" t="n">
        <x:v>10</x:v>
      </x:c>
      <x:c r="CS68" s="14" t="n">
        <x:v>10</x:v>
      </x:c>
      <x:c r="CT68" s="14" t="n">
        <x:v>10</x:v>
      </x:c>
    </x:row>
    <x:row r="69" ht="22" customHeight="1">
      <x:c r="A69" s="2" t="str">
        <x:v>Kirklees</x:v>
      </x:c>
      <x:c r="B69" s="2" t="n">
        <x:v>554</x:v>
      </x:c>
      <x:c r="C69" s="2" t="n">
        <x:v>95</x:v>
      </x:c>
      <x:c r="D69" s="12" t="n">
        <x:v>6</x:v>
      </x:c>
      <x:c r="E69" s="12" t="n">
        <x:v>8</x:v>
      </x:c>
      <x:c r="F69" s="12" t="n">
        <x:v>5</x:v>
      </x:c>
      <x:c r="G69" s="12" t="n">
        <x:v>4</x:v>
      </x:c>
      <x:c r="H69" s="12" t="n">
        <x:v>3</x:v>
      </x:c>
      <x:c r="I69" s="12" t="n">
        <x:v>3</x:v>
      </x:c>
      <x:c r="J69" s="12" t="n">
        <x:v>3</x:v>
      </x:c>
      <x:c r="K69" s="12" t="n">
        <x:v>1</x:v>
      </x:c>
      <x:c r="L69" s="12" t="n">
        <x:v>10</x:v>
      </x:c>
      <x:c r="M69" s="12" t="n">
        <x:v>0</x:v>
      </x:c>
      <x:c r="N69" s="12" t="n">
        <x:v>10</x:v>
      </x:c>
      <x:c r="O69" s="12" t="n">
        <x:v>10</x:v>
      </x:c>
      <x:c r="P69" s="12" t="n">
        <x:v>0</x:v>
      </x:c>
      <x:c r="Q69" s="12" t="n">
        <x:v>3</x:v>
      </x:c>
      <x:c r="R69" s="12" t="n">
        <x:v>1</x:v>
      </x:c>
      <x:c r="S69" s="12" t="n">
        <x:v>3</x:v>
      </x:c>
      <x:c r="T69" s="12" t="n">
        <x:v>1</x:v>
      </x:c>
      <x:c r="U69" s="12" t="n">
        <x:v>5</x:v>
      </x:c>
      <x:c r="V69" s="12" t="n">
        <x:v>6</x:v>
      </x:c>
      <x:c r="W69" s="12" t="n">
        <x:v>2</x:v>
      </x:c>
      <x:c r="X69" s="12" t="n">
        <x:v>3</x:v>
      </x:c>
      <x:c r="Y69" s="12" t="n">
        <x:v>4</x:v>
      </x:c>
      <x:c r="Z69" s="12" t="n">
        <x:v>1</x:v>
      </x:c>
      <x:c r="AA69" s="12" t="n">
        <x:v>2</x:v>
      </x:c>
      <x:c r="AB69" s="12" t="n">
        <x:v>6</x:v>
      </x:c>
      <x:c r="AC69" s="12" t="n">
        <x:v>10</x:v>
      </x:c>
      <x:c r="AD69" s="12" t="n">
        <x:v>10</x:v>
      </x:c>
      <x:c r="AE69" s="12" t="n">
        <x:v>10</x:v>
      </x:c>
      <x:c r="AF69" s="12" t="n">
        <x:v>3</x:v>
      </x:c>
      <x:c r="AG69" s="12" t="n">
        <x:v>7</x:v>
      </x:c>
      <x:c r="AH69" s="12" t="n">
        <x:v>9</x:v>
      </x:c>
      <x:c r="AI69" s="12" t="n">
        <x:v>7</x:v>
      </x:c>
      <x:c r="AJ69" s="12" t="n">
        <x:v>5</x:v>
      </x:c>
      <x:c r="AK69" s="12" t="n">
        <x:v>4</x:v>
      </x:c>
      <x:c r="AL69" s="12" t="n">
        <x:v>8</x:v>
      </x:c>
      <x:c r="AM69" s="12" t="n">
        <x:v>5</x:v>
      </x:c>
      <x:c r="AN69" s="12" t="n">
        <x:v>5</x:v>
      </x:c>
      <x:c r="AO69" s="12" t="n">
        <x:v>6</x:v>
      </x:c>
      <x:c r="AP69" s="12" t="n">
        <x:v>4</x:v>
      </x:c>
      <x:c r="AQ69" s="12" t="n">
        <x:v>1</x:v>
      </x:c>
      <x:c r="AR69" s="12" t="n">
        <x:v>1</x:v>
      </x:c>
      <x:c r="AS69" s="12" t="n">
        <x:v>10</x:v>
      </x:c>
      <x:c r="AT69" s="12" t="n">
        <x:v>10</x:v>
      </x:c>
      <x:c r="AU69" s="12" t="n">
        <x:v>10</x:v>
      </x:c>
      <x:c r="AV69" s="12" t="n">
        <x:v>10</x:v>
      </x:c>
      <x:c r="AW69" s="12" t="n">
        <x:v>10</x:v>
      </x:c>
      <x:c r="AX69" s="12" t="n">
        <x:v>2</x:v>
      </x:c>
      <x:c r="AY69" s="12" t="n">
        <x:v>1</x:v>
      </x:c>
      <x:c r="AZ69" s="12" t="n">
        <x:v>2</x:v>
      </x:c>
      <x:c r="BA69" s="12" t="n">
        <x:v>6</x:v>
      </x:c>
      <x:c r="BB69" s="12" t="n">
        <x:v>8</x:v>
      </x:c>
      <x:c r="BC69" s="12" t="n">
        <x:v>9</x:v>
      </x:c>
      <x:c r="BD69" s="12" t="n">
        <x:v>5</x:v>
      </x:c>
      <x:c r="BE69" s="12" t="n">
        <x:v>6</x:v>
      </x:c>
      <x:c r="BF69" s="12" t="n">
        <x:v>6</x:v>
      </x:c>
      <x:c r="BG69" s="12" t="n">
        <x:v>6</x:v>
      </x:c>
      <x:c r="BH69" s="12" t="n">
        <x:v>5</x:v>
      </x:c>
      <x:c r="BI69" s="12" t="n">
        <x:v>3</x:v>
      </x:c>
      <x:c r="BJ69" s="12" t="n">
        <x:v>2</x:v>
      </x:c>
      <x:c r="BK69" s="12" t="n">
        <x:v>9</x:v>
      </x:c>
      <x:c r="BL69" s="12" t="n">
        <x:v>4</x:v>
      </x:c>
      <x:c r="BM69" s="12" t="n">
        <x:v>3</x:v>
      </x:c>
      <x:c r="BN69" s="12" t="n">
        <x:v>10</x:v>
      </x:c>
      <x:c r="BO69" s="12" t="n">
        <x:v>10</x:v>
      </x:c>
      <x:c r="BP69" s="12" t="n">
        <x:v>10</x:v>
      </x:c>
      <x:c r="BQ69" s="12" t="n">
        <x:v>8</x:v>
      </x:c>
      <x:c r="BR69" s="12" t="n">
        <x:v>7</x:v>
      </x:c>
      <x:c r="BS69" s="12" t="n">
        <x:v>2</x:v>
      </x:c>
      <x:c r="BT69" s="12" t="n">
        <x:v>6</x:v>
      </x:c>
      <x:c r="BU69" s="12" t="n">
        <x:v>7</x:v>
      </x:c>
      <x:c r="BV69" s="12" t="n">
        <x:v>9</x:v>
      </x:c>
      <x:c r="BW69" s="12" t="n">
        <x:v>5</x:v>
      </x:c>
      <x:c r="BX69" s="12" t="n">
        <x:v>3</x:v>
      </x:c>
      <x:c r="BY69" s="12" t="n">
        <x:v>10</x:v>
      </x:c>
      <x:c r="BZ69" s="12" t="n">
        <x:v>10</x:v>
      </x:c>
      <x:c r="CA69" s="12" t="n">
        <x:v>10</x:v>
      </x:c>
      <x:c r="CB69" s="12" t="n">
        <x:v>7</x:v>
      </x:c>
      <x:c r="CC69" s="12" t="n">
        <x:v>10</x:v>
      </x:c>
      <x:c r="CD69" s="12" t="n">
        <x:v>10</x:v>
      </x:c>
      <x:c r="CE69" s="12" t="n">
        <x:v>10</x:v>
      </x:c>
      <x:c r="CF69" s="12" t="n">
        <x:v>8</x:v>
      </x:c>
      <x:c r="CG69" s="12" t="n">
        <x:v>9</x:v>
      </x:c>
      <x:c r="CH69" s="12" t="n">
        <x:v>4</x:v>
      </x:c>
      <x:c r="CI69" s="12" t="n">
        <x:v>6</x:v>
      </x:c>
      <x:c r="CJ69" s="12" t="n">
        <x:v>10</x:v>
      </x:c>
      <x:c r="CK69" s="12" t="n">
        <x:v>2</x:v>
      </x:c>
      <x:c r="CL69" s="12" t="n">
        <x:v>7</x:v>
      </x:c>
      <x:c r="CM69" s="12" t="n">
        <x:v>3</x:v>
      </x:c>
      <x:c r="CN69" s="12" t="n">
        <x:v>10</x:v>
      </x:c>
      <x:c r="CO69" s="12" t="n">
        <x:v>0</x:v>
      </x:c>
      <x:c r="CP69" s="12" t="n">
        <x:v>0</x:v>
      </x:c>
      <x:c r="CQ69" s="12" t="n">
        <x:v>10</x:v>
      </x:c>
      <x:c r="CR69" s="12" t="n">
        <x:v>10</x:v>
      </x:c>
      <x:c r="CS69" s="12" t="n">
        <x:v>0</x:v>
      </x:c>
      <x:c r="CT69" s="12" t="n">
        <x:v>9</x:v>
      </x:c>
    </x:row>
    <x:row r="70" ht="22" customHeight="1">
      <x:c r="A70" s="13" t="str">
        <x:v>Knowsley</x:v>
      </x:c>
      <x:c r="B70" s="13" t="n">
        <x:v>521</x:v>
      </x:c>
      <x:c r="C70" s="13" t="n">
        <x:v>95</x:v>
      </x:c>
      <x:c r="D70" s="14" t="n">
        <x:v>2</x:v>
      </x:c>
      <x:c r="E70" s="14" t="n">
        <x:v>2</x:v>
      </x:c>
      <x:c r="F70" s="14" t="n">
        <x:v>2</x:v>
      </x:c>
      <x:c r="G70" s="14" t="n">
        <x:v>6</x:v>
      </x:c>
      <x:c r="H70" s="14" t="n">
        <x:v>7</x:v>
      </x:c>
      <x:c r="I70" s="14" t="n">
        <x:v>3</x:v>
      </x:c>
      <x:c r="J70" s="14" t="n">
        <x:v>1</x:v>
      </x:c>
      <x:c r="K70" s="14" t="n">
        <x:v>1</x:v>
      </x:c>
      <x:c r="L70" s="14" t="n">
        <x:v>10</x:v>
      </x:c>
      <x:c r="M70" s="14" t="n">
        <x:v>10</x:v>
      </x:c>
      <x:c r="N70" s="14" t="n">
        <x:v>10</x:v>
      </x:c>
      <x:c r="O70" s="14" t="n">
        <x:v>10</x:v>
      </x:c>
      <x:c r="P70" s="14" t="n">
        <x:v>0</x:v>
      </x:c>
      <x:c r="Q70" s="14" t="n">
        <x:v>4</x:v>
      </x:c>
      <x:c r="R70" s="14" t="n">
        <x:v>10</x:v>
      </x:c>
      <x:c r="S70" s="14" t="n">
        <x:v>10</x:v>
      </x:c>
      <x:c r="T70" s="14" t="n">
        <x:v>4</x:v>
      </x:c>
      <x:c r="U70" s="14" t="n">
        <x:v>7</x:v>
      </x:c>
      <x:c r="V70" s="14" t="n">
        <x:v>1</x:v>
      </x:c>
      <x:c r="W70" s="14" t="n">
        <x:v>6</x:v>
      </x:c>
      <x:c r="X70" s="14" t="n">
        <x:v>3</x:v>
      </x:c>
      <x:c r="Y70" s="14" t="n">
        <x:v>5</x:v>
      </x:c>
      <x:c r="Z70" s="14" t="n">
        <x:v>10</x:v>
      </x:c>
      <x:c r="AA70" s="14" t="n">
        <x:v>1</x:v>
      </x:c>
      <x:c r="AB70" s="14" t="n">
        <x:v>4</x:v>
      </x:c>
      <x:c r="AC70" s="14" t="n">
        <x:v>10</x:v>
      </x:c>
      <x:c r="AD70" s="14" t="n">
        <x:v>10</x:v>
      </x:c>
      <x:c r="AE70" s="14" t="n">
        <x:v>10</x:v>
      </x:c>
      <x:c r="AF70" s="14" t="n">
        <x:v>3</x:v>
      </x:c>
      <x:c r="AG70" s="14" t="n">
        <x:v>2</x:v>
      </x:c>
      <x:c r="AH70" s="14" t="n">
        <x:v>6</x:v>
      </x:c>
      <x:c r="AI70" s="14" t="n">
        <x:v>3</x:v>
      </x:c>
      <x:c r="AJ70" s="14" t="n">
        <x:v>4</x:v>
      </x:c>
      <x:c r="AK70" s="14" t="n">
        <x:v>3</x:v>
      </x:c>
      <x:c r="AL70" s="14" t="n">
        <x:v>9</x:v>
      </x:c>
      <x:c r="AM70" s="14" t="n">
        <x:v>1</x:v>
      </x:c>
      <x:c r="AN70" s="14" t="n">
        <x:v>4</x:v>
      </x:c>
      <x:c r="AO70" s="14" t="n">
        <x:v>9</x:v>
      </x:c>
      <x:c r="AP70" s="14" t="n">
        <x:v>2</x:v>
      </x:c>
      <x:c r="AQ70" s="14" t="n">
        <x:v>1</x:v>
      </x:c>
      <x:c r="AR70" s="14" t="n">
        <x:v>7</x:v>
      </x:c>
      <x:c r="AS70" s="14" t="n">
        <x:v>10</x:v>
      </x:c>
      <x:c r="AT70" s="14" t="n">
        <x:v>10</x:v>
      </x:c>
      <x:c r="AU70" s="14" t="n">
        <x:v>10</x:v>
      </x:c>
      <x:c r="AV70" s="14" t="n">
        <x:v>9</x:v>
      </x:c>
      <x:c r="AW70" s="14" t="n">
        <x:v>10</x:v>
      </x:c>
      <x:c r="AX70" s="14" t="n">
        <x:v>7</x:v>
      </x:c>
      <x:c r="AY70" s="14" t="n">
        <x:v>2</x:v>
      </x:c>
      <x:c r="AZ70" s="14" t="n">
        <x:v>1</x:v>
      </x:c>
      <x:c r="BA70" s="14" t="n">
        <x:v>1</x:v>
      </x:c>
      <x:c r="BB70" s="14" t="n">
        <x:v>1</x:v>
      </x:c>
      <x:c r="BC70" s="14" t="n">
        <x:v>1</x:v>
      </x:c>
      <x:c r="BD70" s="14" t="n">
        <x:v>5</x:v>
      </x:c>
      <x:c r="BE70" s="14" t="n">
        <x:v>8</x:v>
      </x:c>
      <x:c r="BF70" s="14" t="n">
        <x:v>1</x:v>
      </x:c>
      <x:c r="BG70" s="14" t="n">
        <x:v>1</x:v>
      </x:c>
      <x:c r="BH70" s="14" t="n">
        <x:v>2</x:v>
      </x:c>
      <x:c r="BI70" s="14" t="n">
        <x:v>2</x:v>
      </x:c>
      <x:c r="BJ70" s="14" t="n">
        <x:v>1</x:v>
      </x:c>
      <x:c r="BK70" s="14" t="n">
        <x:v>10</x:v>
      </x:c>
      <x:c r="BL70" s="14" t="n">
        <x:v>3</x:v>
      </x:c>
      <x:c r="BM70" s="14" t="n">
        <x:v>2</x:v>
      </x:c>
      <x:c r="BN70" s="14" t="n">
        <x:v>0</x:v>
      </x:c>
      <x:c r="BO70" s="14" t="n">
        <x:v>10</x:v>
      </x:c>
      <x:c r="BP70" s="14" t="n">
        <x:v>1</x:v>
      </x:c>
      <x:c r="BQ70" s="14" t="n">
        <x:v>7</x:v>
      </x:c>
      <x:c r="BR70" s="14" t="n">
        <x:v>5</x:v>
      </x:c>
      <x:c r="BS70" s="14" t="n">
        <x:v>9</x:v>
      </x:c>
      <x:c r="BT70" s="14" t="n">
        <x:v>10</x:v>
      </x:c>
      <x:c r="BU70" s="14" t="n">
        <x:v>1</x:v>
      </x:c>
      <x:c r="BV70" s="14" t="n">
        <x:v>10</x:v>
      </x:c>
      <x:c r="BW70" s="14" t="n">
        <x:v>7</x:v>
      </x:c>
      <x:c r="BX70" s="14" t="n">
        <x:v>1</x:v>
      </x:c>
      <x:c r="BY70" s="14" t="n">
        <x:v>10</x:v>
      </x:c>
      <x:c r="BZ70" s="14" t="n">
        <x:v>10</x:v>
      </x:c>
      <x:c r="CA70" s="14" t="n">
        <x:v>10</x:v>
      </x:c>
      <x:c r="CB70" s="14" t="n">
        <x:v>5</x:v>
      </x:c>
      <x:c r="CC70" s="14" t="n">
        <x:v>10</x:v>
      </x:c>
      <x:c r="CD70" s="14" t="n">
        <x:v>10</x:v>
      </x:c>
      <x:c r="CE70" s="14" t="n">
        <x:v>10</x:v>
      </x:c>
      <x:c r="CF70" s="14" t="n">
        <x:v>8</x:v>
      </x:c>
      <x:c r="CG70" s="14" t="n">
        <x:v>1</x:v>
      </x:c>
      <x:c r="CH70" s="14" t="n">
        <x:v>6</x:v>
      </x:c>
      <x:c r="CI70" s="14" t="n">
        <x:v>6</x:v>
      </x:c>
      <x:c r="CJ70" s="14" t="n">
        <x:v>8</x:v>
      </x:c>
      <x:c r="CK70" s="14" t="n">
        <x:v>2</x:v>
      </x:c>
      <x:c r="CL70" s="14" t="n">
        <x:v>8</x:v>
      </x:c>
      <x:c r="CM70" s="14" t="n">
        <x:v>6</x:v>
      </x:c>
      <x:c r="CN70" s="14" t="n">
        <x:v>10</x:v>
      </x:c>
      <x:c r="CO70" s="14" t="n">
        <x:v>0</x:v>
      </x:c>
      <x:c r="CP70" s="14" t="n">
        <x:v>0</x:v>
      </x:c>
      <x:c r="CQ70" s="14" t="n">
        <x:v>10</x:v>
      </x:c>
      <x:c r="CR70" s="14" t="n">
        <x:v>10</x:v>
      </x:c>
      <x:c r="CS70" s="14" t="n">
        <x:v>0</x:v>
      </x:c>
      <x:c r="CT70" s="14" t="n">
        <x:v>10</x:v>
      </x:c>
    </x:row>
    <x:row r="71" ht="22" customHeight="1">
      <x:c r="A71" s="2" t="str">
        <x:v>Lambeth</x:v>
      </x:c>
      <x:c r="B71" s="2" t="n">
        <x:v>626</x:v>
      </x:c>
      <x:c r="C71" s="2" t="n">
        <x:v>95</x:v>
      </x:c>
      <x:c r="D71" s="12" t="n">
        <x:v>5</x:v>
      </x:c>
      <x:c r="E71" s="12" t="n">
        <x:v>9</x:v>
      </x:c>
      <x:c r="F71" s="12" t="n">
        <x:v>3</x:v>
      </x:c>
      <x:c r="G71" s="12" t="n">
        <x:v>8</x:v>
      </x:c>
      <x:c r="H71" s="12" t="n">
        <x:v>6</x:v>
      </x:c>
      <x:c r="I71" s="12" t="n">
        <x:v>7</x:v>
      </x:c>
      <x:c r="J71" s="12" t="n">
        <x:v>10</x:v>
      </x:c>
      <x:c r="K71" s="12" t="n">
        <x:v>8</x:v>
      </x:c>
      <x:c r="L71" s="12" t="n">
        <x:v>10</x:v>
      </x:c>
      <x:c r="M71" s="12" t="n">
        <x:v>10</x:v>
      </x:c>
      <x:c r="N71" s="12" t="n">
        <x:v>10</x:v>
      </x:c>
      <x:c r="O71" s="12" t="n">
        <x:v>10</x:v>
      </x:c>
      <x:c r="P71" s="12" t="n">
        <x:v>0</x:v>
      </x:c>
      <x:c r="Q71" s="12" t="n">
        <x:v>4</x:v>
      </x:c>
      <x:c r="R71" s="12" t="n">
        <x:v>4</x:v>
      </x:c>
      <x:c r="S71" s="12" t="n">
        <x:v>4</x:v>
      </x:c>
      <x:c r="T71" s="12" t="n">
        <x:v>5</x:v>
      </x:c>
      <x:c r="U71" s="12" t="n">
        <x:v>1</x:v>
      </x:c>
      <x:c r="V71" s="12" t="n">
        <x:v>6</x:v>
      </x:c>
      <x:c r="W71" s="12" t="n">
        <x:v>1</x:v>
      </x:c>
      <x:c r="X71" s="12" t="n">
        <x:v>7</x:v>
      </x:c>
      <x:c r="Y71" s="12" t="str">
        <x:v>NA</x:v>
      </x:c>
      <x:c r="Z71" s="12" t="n">
        <x:v>9</x:v>
      </x:c>
      <x:c r="AA71" s="12" t="n">
        <x:v>5</x:v>
      </x:c>
      <x:c r="AB71" s="12" t="n">
        <x:v>2</x:v>
      </x:c>
      <x:c r="AC71" s="12" t="n">
        <x:v>10</x:v>
      </x:c>
      <x:c r="AD71" s="12" t="n">
        <x:v>10</x:v>
      </x:c>
      <x:c r="AE71" s="12" t="n">
        <x:v>10</x:v>
      </x:c>
      <x:c r="AF71" s="12" t="n">
        <x:v>5</x:v>
      </x:c>
      <x:c r="AG71" s="12" t="n">
        <x:v>9</x:v>
      </x:c>
      <x:c r="AH71" s="12" t="n">
        <x:v>9</x:v>
      </x:c>
      <x:c r="AI71" s="12" t="n">
        <x:v>2</x:v>
      </x:c>
      <x:c r="AJ71" s="12" t="n">
        <x:v>2</x:v>
      </x:c>
      <x:c r="AK71" s="12" t="n">
        <x:v>2</x:v>
      </x:c>
      <x:c r="AL71" s="12" t="n">
        <x:v>7</x:v>
      </x:c>
      <x:c r="AM71" s="12" t="n">
        <x:v>3</x:v>
      </x:c>
      <x:c r="AN71" s="12" t="n">
        <x:v>10</x:v>
      </x:c>
      <x:c r="AO71" s="12" t="n">
        <x:v>2</x:v>
      </x:c>
      <x:c r="AP71" s="12" t="n">
        <x:v>7</x:v>
      </x:c>
      <x:c r="AQ71" s="12" t="n">
        <x:v>9</x:v>
      </x:c>
      <x:c r="AR71" s="12" t="n">
        <x:v>9</x:v>
      </x:c>
      <x:c r="AS71" s="12" t="n">
        <x:v>10</x:v>
      </x:c>
      <x:c r="AT71" s="12" t="n">
        <x:v>10</x:v>
      </x:c>
      <x:c r="AU71" s="12" t="n">
        <x:v>10</x:v>
      </x:c>
      <x:c r="AV71" s="12" t="n">
        <x:v>10</x:v>
      </x:c>
      <x:c r="AW71" s="12" t="n">
        <x:v>10</x:v>
      </x:c>
      <x:c r="AX71" s="12" t="n">
        <x:v>3</x:v>
      </x:c>
      <x:c r="AY71" s="12" t="n">
        <x:v>10</x:v>
      </x:c>
      <x:c r="AZ71" s="12" t="n">
        <x:v>9</x:v>
      </x:c>
      <x:c r="BA71" s="12" t="n">
        <x:v>4</x:v>
      </x:c>
      <x:c r="BB71" s="12" t="n">
        <x:v>3</x:v>
      </x:c>
      <x:c r="BC71" s="12" t="n">
        <x:v>6</x:v>
      </x:c>
      <x:c r="BD71" s="12" t="n">
        <x:v>10</x:v>
      </x:c>
      <x:c r="BE71" s="12" t="n">
        <x:v>9</x:v>
      </x:c>
      <x:c r="BF71" s="12" t="n">
        <x:v>7</x:v>
      </x:c>
      <x:c r="BG71" s="12" t="n">
        <x:v>6</x:v>
      </x:c>
      <x:c r="BH71" s="12" t="n">
        <x:v>8</x:v>
      </x:c>
      <x:c r="BI71" s="12" t="n">
        <x:v>10</x:v>
      </x:c>
      <x:c r="BJ71" s="12" t="n">
        <x:v>9</x:v>
      </x:c>
      <x:c r="BK71" s="12" t="n">
        <x:v>3</x:v>
      </x:c>
      <x:c r="BL71" s="12" t="n">
        <x:v>8</x:v>
      </x:c>
      <x:c r="BM71" s="12" t="n">
        <x:v>8</x:v>
      </x:c>
      <x:c r="BN71" s="12" t="n">
        <x:v>0</x:v>
      </x:c>
      <x:c r="BO71" s="12" t="n">
        <x:v>10</x:v>
      </x:c>
      <x:c r="BP71" s="12" t="n">
        <x:v>6</x:v>
      </x:c>
      <x:c r="BQ71" s="12" t="n">
        <x:v>7</x:v>
      </x:c>
      <x:c r="BR71" s="12" t="n">
        <x:v>1</x:v>
      </x:c>
      <x:c r="BS71" s="12" t="n">
        <x:v>6</x:v>
      </x:c>
      <x:c r="BT71" s="12" t="n">
        <x:v>3</x:v>
      </x:c>
      <x:c r="BU71" s="12" t="n">
        <x:v>1</x:v>
      </x:c>
      <x:c r="BV71" s="12" t="n">
        <x:v>10</x:v>
      </x:c>
      <x:c r="BW71" s="12" t="n">
        <x:v>4</x:v>
      </x:c>
      <x:c r="BX71" s="12" t="n">
        <x:v>8</x:v>
      </x:c>
      <x:c r="BY71" s="12" t="n">
        <x:v>10</x:v>
      </x:c>
      <x:c r="BZ71" s="12" t="n">
        <x:v>10</x:v>
      </x:c>
      <x:c r="CA71" s="12" t="n">
        <x:v>10</x:v>
      </x:c>
      <x:c r="CB71" s="12" t="n">
        <x:v>3</x:v>
      </x:c>
      <x:c r="CC71" s="12" t="n">
        <x:v>10</x:v>
      </x:c>
      <x:c r="CD71" s="12" t="n">
        <x:v>10</x:v>
      </x:c>
      <x:c r="CE71" s="12" t="n">
        <x:v>10</x:v>
      </x:c>
      <x:c r="CF71" s="12" t="n">
        <x:v>9</x:v>
      </x:c>
      <x:c r="CG71" s="12" t="n">
        <x:v>7</x:v>
      </x:c>
      <x:c r="CH71" s="12" t="n">
        <x:v>6</x:v>
      </x:c>
      <x:c r="CI71" s="12" t="n">
        <x:v>7</x:v>
      </x:c>
      <x:c r="CJ71" s="12" t="n">
        <x:v>6</x:v>
      </x:c>
      <x:c r="CK71" s="12" t="n">
        <x:v>3</x:v>
      </x:c>
      <x:c r="CL71" s="12" t="n">
        <x:v>4</x:v>
      </x:c>
      <x:c r="CM71" s="12" t="n">
        <x:v>2</x:v>
      </x:c>
      <x:c r="CN71" s="12" t="n">
        <x:v>10</x:v>
      </x:c>
      <x:c r="CO71" s="12" t="n">
        <x:v>0</x:v>
      </x:c>
      <x:c r="CP71" s="12" t="n">
        <x:v>0</x:v>
      </x:c>
      <x:c r="CQ71" s="12" t="n">
        <x:v>10</x:v>
      </x:c>
      <x:c r="CR71" s="12" t="n">
        <x:v>10</x:v>
      </x:c>
      <x:c r="CS71" s="12" t="n">
        <x:v>10</x:v>
      </x:c>
      <x:c r="CT71" s="12" t="n">
        <x:v>10</x:v>
      </x:c>
    </x:row>
    <x:row r="72" ht="22" customHeight="1">
      <x:c r="A72" s="13" t="str">
        <x:v>Lancashire</x:v>
      </x:c>
      <x:c r="B72" s="13" t="n">
        <x:v>573</x:v>
      </x:c>
      <x:c r="C72" s="13" t="n">
        <x:v>95</x:v>
      </x:c>
      <x:c r="D72" s="14" t="n">
        <x:v>7</x:v>
      </x:c>
      <x:c r="E72" s="14" t="n">
        <x:v>7</x:v>
      </x:c>
      <x:c r="F72" s="14" t="n">
        <x:v>6</x:v>
      </x:c>
      <x:c r="G72" s="14" t="n">
        <x:v>2</x:v>
      </x:c>
      <x:c r="H72" s="14" t="n">
        <x:v>5</x:v>
      </x:c>
      <x:c r="I72" s="14" t="n">
        <x:v>6</x:v>
      </x:c>
      <x:c r="J72" s="14" t="n">
        <x:v>5</x:v>
      </x:c>
      <x:c r="K72" s="14" t="n">
        <x:v>3</x:v>
      </x:c>
      <x:c r="L72" s="14" t="n">
        <x:v>10</x:v>
      </x:c>
      <x:c r="M72" s="14" t="n">
        <x:v>10</x:v>
      </x:c>
      <x:c r="N72" s="14" t="n">
        <x:v>10</x:v>
      </x:c>
      <x:c r="O72" s="14" t="n">
        <x:v>0</x:v>
      </x:c>
      <x:c r="P72" s="14" t="n">
        <x:v>0</x:v>
      </x:c>
      <x:c r="Q72" s="14" t="n">
        <x:v>5</x:v>
      </x:c>
      <x:c r="R72" s="14" t="n">
        <x:v>7</x:v>
      </x:c>
      <x:c r="S72" s="14" t="n">
        <x:v>7</x:v>
      </x:c>
      <x:c r="T72" s="14" t="n">
        <x:v>8</x:v>
      </x:c>
      <x:c r="U72" s="14" t="n">
        <x:v>9</x:v>
      </x:c>
      <x:c r="V72" s="14" t="n">
        <x:v>9</x:v>
      </x:c>
      <x:c r="W72" s="14" t="n">
        <x:v>8</x:v>
      </x:c>
      <x:c r="X72" s="14" t="n">
        <x:v>1</x:v>
      </x:c>
      <x:c r="Y72" s="14" t="str">
        <x:v>NA</x:v>
      </x:c>
      <x:c r="Z72" s="14" t="n">
        <x:v>5</x:v>
      </x:c>
      <x:c r="AA72" s="14" t="n">
        <x:v>6</x:v>
      </x:c>
      <x:c r="AB72" s="14" t="n">
        <x:v>5</x:v>
      </x:c>
      <x:c r="AC72" s="14" t="n">
        <x:v>0</x:v>
      </x:c>
      <x:c r="AD72" s="14" t="n">
        <x:v>10</x:v>
      </x:c>
      <x:c r="AE72" s="14" t="n">
        <x:v>10</x:v>
      </x:c>
      <x:c r="AF72" s="14" t="n">
        <x:v>2</x:v>
      </x:c>
      <x:c r="AG72" s="14" t="n">
        <x:v>8</x:v>
      </x:c>
      <x:c r="AH72" s="14" t="n">
        <x:v>8</x:v>
      </x:c>
      <x:c r="AI72" s="14" t="n">
        <x:v>6</x:v>
      </x:c>
      <x:c r="AJ72" s="14" t="n">
        <x:v>8</x:v>
      </x:c>
      <x:c r="AK72" s="14" t="n">
        <x:v>6</x:v>
      </x:c>
      <x:c r="AL72" s="14" t="n">
        <x:v>8</x:v>
      </x:c>
      <x:c r="AM72" s="14" t="n">
        <x:v>6</x:v>
      </x:c>
      <x:c r="AN72" s="14" t="n">
        <x:v>1</x:v>
      </x:c>
      <x:c r="AO72" s="14" t="n">
        <x:v>6</x:v>
      </x:c>
      <x:c r="AP72" s="14" t="n">
        <x:v>4</x:v>
      </x:c>
      <x:c r="AQ72" s="14" t="n">
        <x:v>3</x:v>
      </x:c>
      <x:c r="AR72" s="14" t="n">
        <x:v>7</x:v>
      </x:c>
      <x:c r="AS72" s="14" t="n">
        <x:v>10</x:v>
      </x:c>
      <x:c r="AT72" s="14" t="n">
        <x:v>0</x:v>
      </x:c>
      <x:c r="AU72" s="14" t="n">
        <x:v>10</x:v>
      </x:c>
      <x:c r="AV72" s="14" t="n">
        <x:v>9</x:v>
      </x:c>
      <x:c r="AW72" s="14" t="n">
        <x:v>10</x:v>
      </x:c>
      <x:c r="AX72" s="14" t="n">
        <x:v>4</x:v>
      </x:c>
      <x:c r="AY72" s="14" t="n">
        <x:v>3</x:v>
      </x:c>
      <x:c r="AZ72" s="14" t="n">
        <x:v>1</x:v>
      </x:c>
      <x:c r="BA72" s="14" t="n">
        <x:v>7</x:v>
      </x:c>
      <x:c r="BB72" s="14" t="n">
        <x:v>7</x:v>
      </x:c>
      <x:c r="BC72" s="14" t="n">
        <x:v>8</x:v>
      </x:c>
      <x:c r="BD72" s="14" t="n">
        <x:v>1</x:v>
      </x:c>
      <x:c r="BE72" s="14" t="n">
        <x:v>1</x:v>
      </x:c>
      <x:c r="BF72" s="14" t="n">
        <x:v>4</x:v>
      </x:c>
      <x:c r="BG72" s="14" t="n">
        <x:v>4</x:v>
      </x:c>
      <x:c r="BH72" s="14" t="n">
        <x:v>4</x:v>
      </x:c>
      <x:c r="BI72" s="14" t="n">
        <x:v>5</x:v>
      </x:c>
      <x:c r="BJ72" s="14" t="n">
        <x:v>6</x:v>
      </x:c>
      <x:c r="BK72" s="14" t="n">
        <x:v>5</x:v>
      </x:c>
      <x:c r="BL72" s="14" t="n">
        <x:v>4</x:v>
      </x:c>
      <x:c r="BM72" s="14" t="n">
        <x:v>2</x:v>
      </x:c>
      <x:c r="BN72" s="14" t="n">
        <x:v>10</x:v>
      </x:c>
      <x:c r="BO72" s="14" t="n">
        <x:v>10</x:v>
      </x:c>
      <x:c r="BP72" s="14" t="n">
        <x:v>6</x:v>
      </x:c>
      <x:c r="BQ72" s="14" t="n">
        <x:v>8</x:v>
      </x:c>
      <x:c r="BR72" s="14" t="n">
        <x:v>10</x:v>
      </x:c>
      <x:c r="BS72" s="14" t="n">
        <x:v>9</x:v>
      </x:c>
      <x:c r="BT72" s="14" t="n">
        <x:v>9</x:v>
      </x:c>
      <x:c r="BU72" s="14" t="n">
        <x:v>6</x:v>
      </x:c>
      <x:c r="BV72" s="14" t="n">
        <x:v>10</x:v>
      </x:c>
      <x:c r="BW72" s="14" t="n">
        <x:v>7</x:v>
      </x:c>
      <x:c r="BX72" s="14" t="n">
        <x:v>1</x:v>
      </x:c>
      <x:c r="BY72" s="14" t="n">
        <x:v>10</x:v>
      </x:c>
      <x:c r="BZ72" s="14" t="n">
        <x:v>10</x:v>
      </x:c>
      <x:c r="CA72" s="14" t="n">
        <x:v>10</x:v>
      </x:c>
      <x:c r="CB72" s="14" t="n">
        <x:v>10</x:v>
      </x:c>
      <x:c r="CC72" s="14" t="n">
        <x:v>10</x:v>
      </x:c>
      <x:c r="CD72" s="14" t="n">
        <x:v>10</x:v>
      </x:c>
      <x:c r="CE72" s="14" t="n">
        <x:v>10</x:v>
      </x:c>
      <x:c r="CF72" s="14" t="n">
        <x:v>6</x:v>
      </x:c>
      <x:c r="CG72" s="14" t="n">
        <x:v>7</x:v>
      </x:c>
      <x:c r="CH72" s="14" t="n">
        <x:v>7</x:v>
      </x:c>
      <x:c r="CI72" s="14" t="n">
        <x:v>4</x:v>
      </x:c>
      <x:c r="CJ72" s="14" t="n">
        <x:v>10</x:v>
      </x:c>
      <x:c r="CK72" s="14" t="n">
        <x:v>5</x:v>
      </x:c>
      <x:c r="CL72" s="14" t="n">
        <x:v>3</x:v>
      </x:c>
      <x:c r="CM72" s="14" t="n">
        <x:v>1</x:v>
      </x:c>
      <x:c r="CN72" s="14" t="n">
        <x:v>10</x:v>
      </x:c>
      <x:c r="CO72" s="14" t="n">
        <x:v>0</x:v>
      </x:c>
      <x:c r="CP72" s="14" t="n">
        <x:v>0</x:v>
      </x:c>
      <x:c r="CQ72" s="14" t="n">
        <x:v>10</x:v>
      </x:c>
      <x:c r="CR72" s="14" t="n">
        <x:v>10</x:v>
      </x:c>
      <x:c r="CS72" s="14" t="n">
        <x:v>0</x:v>
      </x:c>
      <x:c r="CT72" s="14" t="n">
        <x:v>5</x:v>
      </x:c>
    </x:row>
    <x:row r="73" ht="22" customHeight="1">
      <x:c r="A73" s="2" t="str">
        <x:v>Leeds</x:v>
      </x:c>
      <x:c r="B73" s="2" t="n">
        <x:v>585</x:v>
      </x:c>
      <x:c r="C73" s="2" t="n">
        <x:v>95</x:v>
      </x:c>
      <x:c r="D73" s="12" t="n">
        <x:v>5</x:v>
      </x:c>
      <x:c r="E73" s="12" t="n">
        <x:v>2</x:v>
      </x:c>
      <x:c r="F73" s="12" t="n">
        <x:v>7</x:v>
      </x:c>
      <x:c r="G73" s="12" t="n">
        <x:v>4</x:v>
      </x:c>
      <x:c r="H73" s="12" t="n">
        <x:v>7</x:v>
      </x:c>
      <x:c r="I73" s="12" t="n">
        <x:v>9</x:v>
      </x:c>
      <x:c r="J73" s="12" t="n">
        <x:v>6</x:v>
      </x:c>
      <x:c r="K73" s="12" t="n">
        <x:v>8</x:v>
      </x:c>
      <x:c r="L73" s="12" t="n">
        <x:v>10</x:v>
      </x:c>
      <x:c r="M73" s="12" t="n">
        <x:v>10</x:v>
      </x:c>
      <x:c r="N73" s="12" t="n">
        <x:v>10</x:v>
      </x:c>
      <x:c r="O73" s="12" t="n">
        <x:v>10</x:v>
      </x:c>
      <x:c r="P73" s="12" t="n">
        <x:v>10</x:v>
      </x:c>
      <x:c r="Q73" s="12" t="n">
        <x:v>4</x:v>
      </x:c>
      <x:c r="R73" s="12" t="n">
        <x:v>6</x:v>
      </x:c>
      <x:c r="S73" s="12" t="n">
        <x:v>7</x:v>
      </x:c>
      <x:c r="T73" s="12" t="n">
        <x:v>4</x:v>
      </x:c>
      <x:c r="U73" s="12" t="n">
        <x:v>5</x:v>
      </x:c>
      <x:c r="V73" s="12" t="n">
        <x:v>9</x:v>
      </x:c>
      <x:c r="W73" s="12" t="n">
        <x:v>7</x:v>
      </x:c>
      <x:c r="X73" s="12" t="n">
        <x:v>1</x:v>
      </x:c>
      <x:c r="Y73" s="12" t="n">
        <x:v>4</x:v>
      </x:c>
      <x:c r="Z73" s="12" t="n">
        <x:v>1</x:v>
      </x:c>
      <x:c r="AA73" s="12" t="n">
        <x:v>7</x:v>
      </x:c>
      <x:c r="AB73" s="12" t="n">
        <x:v>2</x:v>
      </x:c>
      <x:c r="AC73" s="12" t="n">
        <x:v>10</x:v>
      </x:c>
      <x:c r="AD73" s="12" t="n">
        <x:v>10</x:v>
      </x:c>
      <x:c r="AE73" s="12" t="n">
        <x:v>10</x:v>
      </x:c>
      <x:c r="AF73" s="12" t="n">
        <x:v>3</x:v>
      </x:c>
      <x:c r="AG73" s="12" t="n">
        <x:v>5</x:v>
      </x:c>
      <x:c r="AH73" s="12" t="n">
        <x:v>9</x:v>
      </x:c>
      <x:c r="AI73" s="12" t="n">
        <x:v>3</x:v>
      </x:c>
      <x:c r="AJ73" s="12" t="n">
        <x:v>3</x:v>
      </x:c>
      <x:c r="AK73" s="12" t="n">
        <x:v>6</x:v>
      </x:c>
      <x:c r="AL73" s="12" t="n">
        <x:v>9</x:v>
      </x:c>
      <x:c r="AM73" s="12" t="n">
        <x:v>6</x:v>
      </x:c>
      <x:c r="AN73" s="12" t="n">
        <x:v>9</x:v>
      </x:c>
      <x:c r="AO73" s="12" t="n">
        <x:v>7</x:v>
      </x:c>
      <x:c r="AP73" s="12" t="n">
        <x:v>6</x:v>
      </x:c>
      <x:c r="AQ73" s="12" t="n">
        <x:v>5</x:v>
      </x:c>
      <x:c r="AR73" s="12" t="n">
        <x:v>7</x:v>
      </x:c>
      <x:c r="AS73" s="12" t="n">
        <x:v>10</x:v>
      </x:c>
      <x:c r="AT73" s="12" t="n">
        <x:v>10</x:v>
      </x:c>
      <x:c r="AU73" s="12" t="n">
        <x:v>0</x:v>
      </x:c>
      <x:c r="AV73" s="12" t="n">
        <x:v>10</x:v>
      </x:c>
      <x:c r="AW73" s="12" t="n">
        <x:v>10</x:v>
      </x:c>
      <x:c r="AX73" s="12" t="n">
        <x:v>3</x:v>
      </x:c>
      <x:c r="AY73" s="12" t="n">
        <x:v>3</x:v>
      </x:c>
      <x:c r="AZ73" s="12" t="n">
        <x:v>4</x:v>
      </x:c>
      <x:c r="BA73" s="12" t="n">
        <x:v>2</x:v>
      </x:c>
      <x:c r="BB73" s="12" t="n">
        <x:v>2</x:v>
      </x:c>
      <x:c r="BC73" s="12" t="n">
        <x:v>1</x:v>
      </x:c>
      <x:c r="BD73" s="12" t="n">
        <x:v>10</x:v>
      </x:c>
      <x:c r="BE73" s="12" t="n">
        <x:v>1</x:v>
      </x:c>
      <x:c r="BF73" s="12" t="n">
        <x:v>6</x:v>
      </x:c>
      <x:c r="BG73" s="12" t="n">
        <x:v>7</x:v>
      </x:c>
      <x:c r="BH73" s="12" t="n">
        <x:v>3</x:v>
      </x:c>
      <x:c r="BI73" s="12" t="n">
        <x:v>6</x:v>
      </x:c>
      <x:c r="BJ73" s="12" t="n">
        <x:v>3</x:v>
      </x:c>
      <x:c r="BK73" s="12" t="n">
        <x:v>6</x:v>
      </x:c>
      <x:c r="BL73" s="12" t="n">
        <x:v>2</x:v>
      </x:c>
      <x:c r="BM73" s="12" t="n">
        <x:v>9</x:v>
      </x:c>
      <x:c r="BN73" s="12" t="n">
        <x:v>0</x:v>
      </x:c>
      <x:c r="BO73" s="12" t="n">
        <x:v>10</x:v>
      </x:c>
      <x:c r="BP73" s="12" t="n">
        <x:v>7</x:v>
      </x:c>
      <x:c r="BQ73" s="12" t="n">
        <x:v>7</x:v>
      </x:c>
      <x:c r="BR73" s="12" t="n">
        <x:v>9</x:v>
      </x:c>
      <x:c r="BS73" s="12" t="n">
        <x:v>2</x:v>
      </x:c>
      <x:c r="BT73" s="12" t="n">
        <x:v>8</x:v>
      </x:c>
      <x:c r="BU73" s="12" t="n">
        <x:v>9</x:v>
      </x:c>
      <x:c r="BV73" s="12" t="n">
        <x:v>8</x:v>
      </x:c>
      <x:c r="BW73" s="12" t="n">
        <x:v>1</x:v>
      </x:c>
      <x:c r="BX73" s="12" t="n">
        <x:v>5</x:v>
      </x:c>
      <x:c r="BY73" s="12" t="n">
        <x:v>0</x:v>
      </x:c>
      <x:c r="BZ73" s="12" t="n">
        <x:v>10</x:v>
      </x:c>
      <x:c r="CA73" s="12" t="n">
        <x:v>10</x:v>
      </x:c>
      <x:c r="CB73" s="12" t="n">
        <x:v>7</x:v>
      </x:c>
      <x:c r="CC73" s="12" t="n">
        <x:v>10</x:v>
      </x:c>
      <x:c r="CD73" s="12" t="n">
        <x:v>10</x:v>
      </x:c>
      <x:c r="CE73" s="12" t="n">
        <x:v>10</x:v>
      </x:c>
      <x:c r="CF73" s="12" t="n">
        <x:v>8</x:v>
      </x:c>
      <x:c r="CG73" s="12" t="n">
        <x:v>9</x:v>
      </x:c>
      <x:c r="CH73" s="12" t="n">
        <x:v>4</x:v>
      </x:c>
      <x:c r="CI73" s="12" t="n">
        <x:v>6</x:v>
      </x:c>
      <x:c r="CJ73" s="12" t="n">
        <x:v>10</x:v>
      </x:c>
      <x:c r="CK73" s="12" t="n">
        <x:v>6</x:v>
      </x:c>
      <x:c r="CL73" s="12" t="n">
        <x:v>2</x:v>
      </x:c>
      <x:c r="CM73" s="12" t="n">
        <x:v>7</x:v>
      </x:c>
      <x:c r="CN73" s="12" t="n">
        <x:v>10</x:v>
      </x:c>
      <x:c r="CO73" s="12" t="n">
        <x:v>0</x:v>
      </x:c>
      <x:c r="CP73" s="12" t="n">
        <x:v>0</x:v>
      </x:c>
      <x:c r="CQ73" s="12" t="n">
        <x:v>10</x:v>
      </x:c>
      <x:c r="CR73" s="12" t="n">
        <x:v>10</x:v>
      </x:c>
      <x:c r="CS73" s="12" t="n">
        <x:v>0</x:v>
      </x:c>
      <x:c r="CT73" s="12" t="n">
        <x:v>9</x:v>
      </x:c>
    </x:row>
    <x:row r="74" ht="22" customHeight="1">
      <x:c r="A74" s="13" t="str">
        <x:v>Leicester</x:v>
      </x:c>
      <x:c r="B74" s="13" t="n">
        <x:v>492</x:v>
      </x:c>
      <x:c r="C74" s="13" t="n">
        <x:v>95</x:v>
      </x:c>
      <x:c r="D74" s="14" t="n">
        <x:v>5</x:v>
      </x:c>
      <x:c r="E74" s="14" t="n">
        <x:v>6</x:v>
      </x:c>
      <x:c r="F74" s="14" t="n">
        <x:v>1</x:v>
      </x:c>
      <x:c r="G74" s="14" t="n">
        <x:v>4</x:v>
      </x:c>
      <x:c r="H74" s="14" t="n">
        <x:v>2</x:v>
      </x:c>
      <x:c r="I74" s="14" t="n">
        <x:v>2</x:v>
      </x:c>
      <x:c r="J74" s="14" t="n">
        <x:v>1</x:v>
      </x:c>
      <x:c r="K74" s="14" t="n">
        <x:v>4</x:v>
      </x:c>
      <x:c r="L74" s="14" t="n">
        <x:v>10</x:v>
      </x:c>
      <x:c r="M74" s="14" t="n">
        <x:v>0</x:v>
      </x:c>
      <x:c r="N74" s="14" t="n">
        <x:v>10</x:v>
      </x:c>
      <x:c r="O74" s="14" t="n">
        <x:v>0</x:v>
      </x:c>
      <x:c r="P74" s="14" t="n">
        <x:v>0</x:v>
      </x:c>
      <x:c r="Q74" s="14" t="n">
        <x:v>1</x:v>
      </x:c>
      <x:c r="R74" s="14" t="n">
        <x:v>2</x:v>
      </x:c>
      <x:c r="S74" s="14" t="n">
        <x:v>4</x:v>
      </x:c>
      <x:c r="T74" s="14" t="n">
        <x:v>1</x:v>
      </x:c>
      <x:c r="U74" s="14" t="str">
        <x:v>NA</x:v>
      </x:c>
      <x:c r="V74" s="14" t="n">
        <x:v>7</x:v>
      </x:c>
      <x:c r="W74" s="14" t="n">
        <x:v>4</x:v>
      </x:c>
      <x:c r="X74" s="14" t="n">
        <x:v>2</x:v>
      </x:c>
      <x:c r="Y74" s="14" t="n">
        <x:v>4</x:v>
      </x:c>
      <x:c r="Z74" s="14" t="n">
        <x:v>5</x:v>
      </x:c>
      <x:c r="AA74" s="14" t="n">
        <x:v>3</x:v>
      </x:c>
      <x:c r="AB74" s="14" t="n">
        <x:v>5</x:v>
      </x:c>
      <x:c r="AC74" s="14" t="n">
        <x:v>0</x:v>
      </x:c>
      <x:c r="AD74" s="14" t="n">
        <x:v>10</x:v>
      </x:c>
      <x:c r="AE74" s="14" t="n">
        <x:v>10</x:v>
      </x:c>
      <x:c r="AF74" s="14" t="n">
        <x:v>6</x:v>
      </x:c>
      <x:c r="AG74" s="14" t="n">
        <x:v>2</x:v>
      </x:c>
      <x:c r="AH74" s="14" t="n">
        <x:v>10</x:v>
      </x:c>
      <x:c r="AI74" s="14" t="n">
        <x:v>3</x:v>
      </x:c>
      <x:c r="AJ74" s="14" t="n">
        <x:v>1</x:v>
      </x:c>
      <x:c r="AK74" s="14" t="n">
        <x:v>1</x:v>
      </x:c>
      <x:c r="AL74" s="14" t="n">
        <x:v>1</x:v>
      </x:c>
      <x:c r="AM74" s="14" t="n">
        <x:v>4</x:v>
      </x:c>
      <x:c r="AN74" s="14" t="n">
        <x:v>9</x:v>
      </x:c>
      <x:c r="AO74" s="14" t="n">
        <x:v>7</x:v>
      </x:c>
      <x:c r="AP74" s="14" t="n">
        <x:v>6</x:v>
      </x:c>
      <x:c r="AQ74" s="14" t="n">
        <x:v>4</x:v>
      </x:c>
      <x:c r="AR74" s="14" t="n">
        <x:v>1</x:v>
      </x:c>
      <x:c r="AS74" s="14" t="n">
        <x:v>10</x:v>
      </x:c>
      <x:c r="AT74" s="14" t="n">
        <x:v>10</x:v>
      </x:c>
      <x:c r="AU74" s="14" t="n">
        <x:v>0</x:v>
      </x:c>
      <x:c r="AV74" s="14" t="n">
        <x:v>10</x:v>
      </x:c>
      <x:c r="AW74" s="14" t="n">
        <x:v>10</x:v>
      </x:c>
      <x:c r="AX74" s="14" t="n">
        <x:v>1</x:v>
      </x:c>
      <x:c r="AY74" s="14" t="n">
        <x:v>1</x:v>
      </x:c>
      <x:c r="AZ74" s="14" t="n">
        <x:v>1</x:v>
      </x:c>
      <x:c r="BA74" s="14" t="n">
        <x:v>3</x:v>
      </x:c>
      <x:c r="BB74" s="14" t="n">
        <x:v>6</x:v>
      </x:c>
      <x:c r="BC74" s="14" t="n">
        <x:v>4</x:v>
      </x:c>
      <x:c r="BD74" s="14" t="n">
        <x:v>8</x:v>
      </x:c>
      <x:c r="BE74" s="14" t="str">
        <x:v>NA</x:v>
      </x:c>
      <x:c r="BF74" s="14" t="n">
        <x:v>5</x:v>
      </x:c>
      <x:c r="BG74" s="14" t="n">
        <x:v>4</x:v>
      </x:c>
      <x:c r="BH74" s="14" t="n">
        <x:v>1</x:v>
      </x:c>
      <x:c r="BI74" s="14" t="n">
        <x:v>2</x:v>
      </x:c>
      <x:c r="BJ74" s="14" t="n">
        <x:v>1</x:v>
      </x:c>
      <x:c r="BK74" s="14" t="n">
        <x:v>6</x:v>
      </x:c>
      <x:c r="BL74" s="14" t="n">
        <x:v>1</x:v>
      </x:c>
      <x:c r="BM74" s="14" t="n">
        <x:v>10</x:v>
      </x:c>
      <x:c r="BN74" s="14" t="n">
        <x:v>10</x:v>
      </x:c>
      <x:c r="BO74" s="14" t="n">
        <x:v>10</x:v>
      </x:c>
      <x:c r="BP74" s="14" t="n">
        <x:v>5</x:v>
      </x:c>
      <x:c r="BQ74" s="14" t="n">
        <x:v>2</x:v>
      </x:c>
      <x:c r="BR74" s="14" t="n">
        <x:v>2</x:v>
      </x:c>
      <x:c r="BS74" s="14" t="n">
        <x:v>10</x:v>
      </x:c>
      <x:c r="BT74" s="14" t="n">
        <x:v>7</x:v>
      </x:c>
      <x:c r="BU74" s="14" t="n">
        <x:v>2</x:v>
      </x:c>
      <x:c r="BV74" s="14" t="n">
        <x:v>10</x:v>
      </x:c>
      <x:c r="BW74" s="14" t="n">
        <x:v>10</x:v>
      </x:c>
      <x:c r="BX74" s="14" t="n">
        <x:v>10</x:v>
      </x:c>
      <x:c r="BY74" s="14" t="n">
        <x:v>10</x:v>
      </x:c>
      <x:c r="BZ74" s="14" t="n">
        <x:v>10</x:v>
      </x:c>
      <x:c r="CA74" s="14" t="n">
        <x:v>10</x:v>
      </x:c>
      <x:c r="CB74" s="14" t="n">
        <x:v>8</x:v>
      </x:c>
      <x:c r="CC74" s="14" t="n">
        <x:v>10</x:v>
      </x:c>
      <x:c r="CD74" s="14" t="n">
        <x:v>10</x:v>
      </x:c>
      <x:c r="CE74" s="14" t="n">
        <x:v>10</x:v>
      </x:c>
      <x:c r="CF74" s="14" t="n">
        <x:v>9</x:v>
      </x:c>
      <x:c r="CG74" s="14" t="n">
        <x:v>10</x:v>
      </x:c>
      <x:c r="CH74" s="14" t="n">
        <x:v>7</x:v>
      </x:c>
      <x:c r="CI74" s="14" t="n">
        <x:v>7</x:v>
      </x:c>
      <x:c r="CJ74" s="14" t="n">
        <x:v>10</x:v>
      </x:c>
      <x:c r="CK74" s="14" t="n">
        <x:v>5</x:v>
      </x:c>
      <x:c r="CL74" s="14" t="n">
        <x:v>5</x:v>
      </x:c>
      <x:c r="CM74" s="14" t="n">
        <x:v>1</x:v>
      </x:c>
      <x:c r="CN74" s="14" t="n">
        <x:v>10</x:v>
      </x:c>
      <x:c r="CO74" s="14" t="n">
        <x:v>0</x:v>
      </x:c>
      <x:c r="CP74" s="14" t="n">
        <x:v>0</x:v>
      </x:c>
      <x:c r="CQ74" s="14" t="n">
        <x:v>10</x:v>
      </x:c>
      <x:c r="CR74" s="14" t="n">
        <x:v>10</x:v>
      </x:c>
      <x:c r="CS74" s="14" t="n">
        <x:v>0</x:v>
      </x:c>
      <x:c r="CT74" s="14" t="n">
        <x:v>10</x:v>
      </x:c>
    </x:row>
    <x:row r="75" ht="22" customHeight="1">
      <x:c r="A75" s="2" t="str">
        <x:v>Leicestershire</x:v>
      </x:c>
      <x:c r="B75" s="2" t="n">
        <x:v>685</x:v>
      </x:c>
      <x:c r="C75" s="2" t="n">
        <x:v>95</x:v>
      </x:c>
      <x:c r="D75" s="12" t="n">
        <x:v>2</x:v>
      </x:c>
      <x:c r="E75" s="12" t="n">
        <x:v>9</x:v>
      </x:c>
      <x:c r="F75" s="12" t="n">
        <x:v>9</x:v>
      </x:c>
      <x:c r="G75" s="12" t="n">
        <x:v>6</x:v>
      </x:c>
      <x:c r="H75" s="12" t="n">
        <x:v>5</x:v>
      </x:c>
      <x:c r="I75" s="12" t="n">
        <x:v>3</x:v>
      </x:c>
      <x:c r="J75" s="12" t="n">
        <x:v>7</x:v>
      </x:c>
      <x:c r="K75" s="12" t="n">
        <x:v>6</x:v>
      </x:c>
      <x:c r="L75" s="12" t="n">
        <x:v>10</x:v>
      </x:c>
      <x:c r="M75" s="12" t="n">
        <x:v>10</x:v>
      </x:c>
      <x:c r="N75" s="12" t="n">
        <x:v>10</x:v>
      </x:c>
      <x:c r="O75" s="12" t="n">
        <x:v>10</x:v>
      </x:c>
      <x:c r="P75" s="12" t="n">
        <x:v>10</x:v>
      </x:c>
      <x:c r="Q75" s="12" t="n">
        <x:v>9</x:v>
      </x:c>
      <x:c r="R75" s="12" t="n">
        <x:v>4</x:v>
      </x:c>
      <x:c r="S75" s="12" t="n">
        <x:v>3</x:v>
      </x:c>
      <x:c r="T75" s="12" t="n">
        <x:v>8</x:v>
      </x:c>
      <x:c r="U75" s="12" t="n">
        <x:v>6</x:v>
      </x:c>
      <x:c r="V75" s="12" t="n">
        <x:v>2</x:v>
      </x:c>
      <x:c r="W75" s="12" t="n">
        <x:v>5</x:v>
      </x:c>
      <x:c r="X75" s="12" t="n">
        <x:v>8</x:v>
      </x:c>
      <x:c r="Y75" s="12" t="n">
        <x:v>6</x:v>
      </x:c>
      <x:c r="Z75" s="12" t="n">
        <x:v>8</x:v>
      </x:c>
      <x:c r="AA75" s="12" t="n">
        <x:v>7</x:v>
      </x:c>
      <x:c r="AB75" s="12" t="n">
        <x:v>7</x:v>
      </x:c>
      <x:c r="AC75" s="12" t="n">
        <x:v>10</x:v>
      </x:c>
      <x:c r="AD75" s="12" t="n">
        <x:v>10</x:v>
      </x:c>
      <x:c r="AE75" s="12" t="n">
        <x:v>10</x:v>
      </x:c>
      <x:c r="AF75" s="12" t="n">
        <x:v>4</x:v>
      </x:c>
      <x:c r="AG75" s="12" t="n">
        <x:v>8</x:v>
      </x:c>
      <x:c r="AH75" s="12" t="n">
        <x:v>5</x:v>
      </x:c>
      <x:c r="AI75" s="12" t="n">
        <x:v>9</x:v>
      </x:c>
      <x:c r="AJ75" s="12" t="n">
        <x:v>8</x:v>
      </x:c>
      <x:c r="AK75" s="12" t="n">
        <x:v>9</x:v>
      </x:c>
      <x:c r="AL75" s="12" t="n">
        <x:v>6</x:v>
      </x:c>
      <x:c r="AM75" s="12" t="n">
        <x:v>9</x:v>
      </x:c>
      <x:c r="AN75" s="12" t="n">
        <x:v>6</x:v>
      </x:c>
      <x:c r="AO75" s="12" t="n">
        <x:v>1</x:v>
      </x:c>
      <x:c r="AP75" s="12" t="n">
        <x:v>7</x:v>
      </x:c>
      <x:c r="AQ75" s="12" t="n">
        <x:v>9</x:v>
      </x:c>
      <x:c r="AR75" s="12" t="n">
        <x:v>8</x:v>
      </x:c>
      <x:c r="AS75" s="12" t="n">
        <x:v>0</x:v>
      </x:c>
      <x:c r="AT75" s="12" t="n">
        <x:v>10</x:v>
      </x:c>
      <x:c r="AU75" s="12" t="n">
        <x:v>0</x:v>
      </x:c>
      <x:c r="AV75" s="12" t="n">
        <x:v>10</x:v>
      </x:c>
      <x:c r="AW75" s="12" t="n">
        <x:v>10</x:v>
      </x:c>
      <x:c r="AX75" s="12" t="n">
        <x:v>4</x:v>
      </x:c>
      <x:c r="AY75" s="12" t="n">
        <x:v>7</x:v>
      </x:c>
      <x:c r="AZ75" s="12" t="n">
        <x:v>4</x:v>
      </x:c>
      <x:c r="BA75" s="12" t="n">
        <x:v>9</x:v>
      </x:c>
      <x:c r="BB75" s="12" t="n">
        <x:v>10</x:v>
      </x:c>
      <x:c r="BC75" s="12" t="n">
        <x:v>9</x:v>
      </x:c>
      <x:c r="BD75" s="12" t="n">
        <x:v>6</x:v>
      </x:c>
      <x:c r="BE75" s="12" t="n">
        <x:v>2</x:v>
      </x:c>
      <x:c r="BF75" s="12" t="n">
        <x:v>7</x:v>
      </x:c>
      <x:c r="BG75" s="12" t="n">
        <x:v>7</x:v>
      </x:c>
      <x:c r="BH75" s="12" t="n">
        <x:v>10</x:v>
      </x:c>
      <x:c r="BI75" s="12" t="n">
        <x:v>4</x:v>
      </x:c>
      <x:c r="BJ75" s="12" t="n">
        <x:v>2</x:v>
      </x:c>
      <x:c r="BK75" s="12" t="n">
        <x:v>8</x:v>
      </x:c>
      <x:c r="BL75" s="12" t="n">
        <x:v>6</x:v>
      </x:c>
      <x:c r="BM75" s="12" t="n">
        <x:v>7</x:v>
      </x:c>
      <x:c r="BN75" s="12" t="n">
        <x:v>10</x:v>
      </x:c>
      <x:c r="BO75" s="12" t="n">
        <x:v>10</x:v>
      </x:c>
      <x:c r="BP75" s="12" t="n">
        <x:v>2</x:v>
      </x:c>
      <x:c r="BQ75" s="12" t="n">
        <x:v>4</x:v>
      </x:c>
      <x:c r="BR75" s="12" t="n">
        <x:v>7</x:v>
      </x:c>
      <x:c r="BS75" s="12" t="n">
        <x:v>7</x:v>
      </x:c>
      <x:c r="BT75" s="12" t="n">
        <x:v>4</x:v>
      </x:c>
      <x:c r="BU75" s="12" t="n">
        <x:v>5</x:v>
      </x:c>
      <x:c r="BV75" s="12" t="n">
        <x:v>10</x:v>
      </x:c>
      <x:c r="BW75" s="12" t="n">
        <x:v>9</x:v>
      </x:c>
      <x:c r="BX75" s="12" t="n">
        <x:v>6</x:v>
      </x:c>
      <x:c r="BY75" s="12" t="n">
        <x:v>10</x:v>
      </x:c>
      <x:c r="BZ75" s="12" t="n">
        <x:v>10</x:v>
      </x:c>
      <x:c r="CA75" s="12" t="n">
        <x:v>10</x:v>
      </x:c>
      <x:c r="CB75" s="12" t="n">
        <x:v>10</x:v>
      </x:c>
      <x:c r="CC75" s="12" t="n">
        <x:v>10</x:v>
      </x:c>
      <x:c r="CD75" s="12" t="n">
        <x:v>10</x:v>
      </x:c>
      <x:c r="CE75" s="12" t="n">
        <x:v>10</x:v>
      </x:c>
      <x:c r="CF75" s="12" t="n">
        <x:v>9</x:v>
      </x:c>
      <x:c r="CG75" s="12" t="n">
        <x:v>10</x:v>
      </x:c>
      <x:c r="CH75" s="12" t="n">
        <x:v>7</x:v>
      </x:c>
      <x:c r="CI75" s="12" t="n">
        <x:v>7</x:v>
      </x:c>
      <x:c r="CJ75" s="12" t="n">
        <x:v>10</x:v>
      </x:c>
      <x:c r="CK75" s="12" t="n">
        <x:v>7</x:v>
      </x:c>
      <x:c r="CL75" s="12" t="n">
        <x:v>9</x:v>
      </x:c>
      <x:c r="CM75" s="12" t="n">
        <x:v>1</x:v>
      </x:c>
      <x:c r="CN75" s="12" t="n">
        <x:v>10</x:v>
      </x:c>
      <x:c r="CO75" s="12" t="n">
        <x:v>10</x:v>
      </x:c>
      <x:c r="CP75" s="12" t="n">
        <x:v>10</x:v>
      </x:c>
      <x:c r="CQ75" s="12" t="n">
        <x:v>10</x:v>
      </x:c>
      <x:c r="CR75" s="12" t="n">
        <x:v>10</x:v>
      </x:c>
      <x:c r="CS75" s="12" t="n">
        <x:v>0</x:v>
      </x:c>
      <x:c r="CT75" s="12" t="n">
        <x:v>10</x:v>
      </x:c>
    </x:row>
    <x:row r="76" ht="22" customHeight="1">
      <x:c r="A76" s="13" t="str">
        <x:v>Lewisham</x:v>
      </x:c>
      <x:c r="B76" s="13" t="n">
        <x:v>542</x:v>
      </x:c>
      <x:c r="C76" s="13" t="n">
        <x:v>95</x:v>
      </x:c>
      <x:c r="D76" s="14" t="n">
        <x:v>4</x:v>
      </x:c>
      <x:c r="E76" s="14" t="n">
        <x:v>5</x:v>
      </x:c>
      <x:c r="F76" s="14" t="n">
        <x:v>1</x:v>
      </x:c>
      <x:c r="G76" s="14" t="n">
        <x:v>7</x:v>
      </x:c>
      <x:c r="H76" s="14" t="n">
        <x:v>1</x:v>
      </x:c>
      <x:c r="I76" s="14" t="n">
        <x:v>2</x:v>
      </x:c>
      <x:c r="J76" s="14" t="n">
        <x:v>4</x:v>
      </x:c>
      <x:c r="K76" s="14" t="n">
        <x:v>8</x:v>
      </x:c>
      <x:c r="L76" s="14" t="n">
        <x:v>10</x:v>
      </x:c>
      <x:c r="M76" s="14" t="n">
        <x:v>10</x:v>
      </x:c>
      <x:c r="N76" s="14" t="n">
        <x:v>10</x:v>
      </x:c>
      <x:c r="O76" s="14" t="n">
        <x:v>0</x:v>
      </x:c>
      <x:c r="P76" s="14" t="n">
        <x:v>0</x:v>
      </x:c>
      <x:c r="Q76" s="14" t="n">
        <x:v>4</x:v>
      </x:c>
      <x:c r="R76" s="14" t="n">
        <x:v>7</x:v>
      </x:c>
      <x:c r="S76" s="14" t="n">
        <x:v>10</x:v>
      </x:c>
      <x:c r="T76" s="14" t="n">
        <x:v>10</x:v>
      </x:c>
      <x:c r="U76" s="14" t="n">
        <x:v>1</x:v>
      </x:c>
      <x:c r="V76" s="14" t="str">
        <x:v>NA</x:v>
      </x:c>
      <x:c r="W76" s="14" t="str">
        <x:v>NA</x:v>
      </x:c>
      <x:c r="X76" s="14" t="n">
        <x:v>8</x:v>
      </x:c>
      <x:c r="Y76" s="14" t="n">
        <x:v>2</x:v>
      </x:c>
      <x:c r="Z76" s="14" t="n">
        <x:v>3</x:v>
      </x:c>
      <x:c r="AA76" s="14" t="n">
        <x:v>1</x:v>
      </x:c>
      <x:c r="AB76" s="14" t="n">
        <x:v>8</x:v>
      </x:c>
      <x:c r="AC76" s="14" t="n">
        <x:v>10</x:v>
      </x:c>
      <x:c r="AD76" s="14" t="n">
        <x:v>10</x:v>
      </x:c>
      <x:c r="AE76" s="14" t="n">
        <x:v>10</x:v>
      </x:c>
      <x:c r="AF76" s="14" t="n">
        <x:v>7</x:v>
      </x:c>
      <x:c r="AG76" s="14" t="n">
        <x:v>10</x:v>
      </x:c>
      <x:c r="AH76" s="14" t="n">
        <x:v>5</x:v>
      </x:c>
      <x:c r="AI76" s="14" t="n">
        <x:v>2</x:v>
      </x:c>
      <x:c r="AJ76" s="14" t="n">
        <x:v>3</x:v>
      </x:c>
      <x:c r="AK76" s="14" t="n">
        <x:v>3</x:v>
      </x:c>
      <x:c r="AL76" s="14" t="n">
        <x:v>7</x:v>
      </x:c>
      <x:c r="AM76" s="14" t="n">
        <x:v>3</x:v>
      </x:c>
      <x:c r="AN76" s="14" t="n">
        <x:v>2</x:v>
      </x:c>
      <x:c r="AO76" s="14" t="n">
        <x:v>8</x:v>
      </x:c>
      <x:c r="AP76" s="14" t="n">
        <x:v>2</x:v>
      </x:c>
      <x:c r="AQ76" s="14" t="n">
        <x:v>5</x:v>
      </x:c>
      <x:c r="AR76" s="14" t="n">
        <x:v>7</x:v>
      </x:c>
      <x:c r="AS76" s="14" t="n">
        <x:v>10</x:v>
      </x:c>
      <x:c r="AT76" s="14" t="n">
        <x:v>0</x:v>
      </x:c>
      <x:c r="AU76" s="14" t="n">
        <x:v>0</x:v>
      </x:c>
      <x:c r="AV76" s="14" t="n">
        <x:v>10</x:v>
      </x:c>
      <x:c r="AW76" s="14" t="n">
        <x:v>10</x:v>
      </x:c>
      <x:c r="AX76" s="14" t="n">
        <x:v>4</x:v>
      </x:c>
      <x:c r="AY76" s="14" t="n">
        <x:v>9</x:v>
      </x:c>
      <x:c r="AZ76" s="14" t="n">
        <x:v>3</x:v>
      </x:c>
      <x:c r="BA76" s="14" t="n">
        <x:v>4</x:v>
      </x:c>
      <x:c r="BB76" s="14" t="n">
        <x:v>2</x:v>
      </x:c>
      <x:c r="BC76" s="14" t="n">
        <x:v>8</x:v>
      </x:c>
      <x:c r="BD76" s="14" t="n">
        <x:v>9</x:v>
      </x:c>
      <x:c r="BE76" s="14" t="n">
        <x:v>2</x:v>
      </x:c>
      <x:c r="BF76" s="14" t="n">
        <x:v>8</x:v>
      </x:c>
      <x:c r="BG76" s="14" t="n">
        <x:v>8</x:v>
      </x:c>
      <x:c r="BH76" s="14" t="n">
        <x:v>9</x:v>
      </x:c>
      <x:c r="BI76" s="14" t="n">
        <x:v>9</x:v>
      </x:c>
      <x:c r="BJ76" s="14" t="n">
        <x:v>9</x:v>
      </x:c>
      <x:c r="BK76" s="14" t="n">
        <x:v>3</x:v>
      </x:c>
      <x:c r="BL76" s="14" t="n">
        <x:v>1</x:v>
      </x:c>
      <x:c r="BM76" s="14" t="n">
        <x:v>10</x:v>
      </x:c>
      <x:c r="BN76" s="14" t="n">
        <x:v>0</x:v>
      </x:c>
      <x:c r="BO76" s="14" t="n">
        <x:v>10</x:v>
      </x:c>
      <x:c r="BP76" s="14" t="n">
        <x:v>5</x:v>
      </x:c>
      <x:c r="BQ76" s="14" t="n">
        <x:v>5</x:v>
      </x:c>
      <x:c r="BR76" s="14" t="n">
        <x:v>2</x:v>
      </x:c>
      <x:c r="BS76" s="14" t="n">
        <x:v>8</x:v>
      </x:c>
      <x:c r="BT76" s="14" t="n">
        <x:v>5</x:v>
      </x:c>
      <x:c r="BU76" s="14" t="n">
        <x:v>8</x:v>
      </x:c>
      <x:c r="BV76" s="14" t="n">
        <x:v>9</x:v>
      </x:c>
      <x:c r="BW76" s="14" t="n">
        <x:v>3</x:v>
      </x:c>
      <x:c r="BX76" s="14" t="n">
        <x:v>2</x:v>
      </x:c>
      <x:c r="BY76" s="14" t="n">
        <x:v>10</x:v>
      </x:c>
      <x:c r="BZ76" s="14" t="n">
        <x:v>10</x:v>
      </x:c>
      <x:c r="CA76" s="14" t="n">
        <x:v>10</x:v>
      </x:c>
      <x:c r="CB76" s="14" t="n">
        <x:v>7</x:v>
      </x:c>
      <x:c r="CC76" s="14" t="n">
        <x:v>10</x:v>
      </x:c>
      <x:c r="CD76" s="14" t="n">
        <x:v>10</x:v>
      </x:c>
      <x:c r="CE76" s="14" t="n">
        <x:v>0</x:v>
      </x:c>
      <x:c r="CF76" s="14" t="n">
        <x:v>9</x:v>
      </x:c>
      <x:c r="CG76" s="14" t="n">
        <x:v>7</x:v>
      </x:c>
      <x:c r="CH76" s="14" t="n">
        <x:v>6</x:v>
      </x:c>
      <x:c r="CI76" s="14" t="n">
        <x:v>7</x:v>
      </x:c>
      <x:c r="CJ76" s="14" t="n">
        <x:v>6</x:v>
      </x:c>
      <x:c r="CK76" s="14" t="n">
        <x:v>1</x:v>
      </x:c>
      <x:c r="CL76" s="14" t="n">
        <x:v>2</x:v>
      </x:c>
      <x:c r="CM76" s="14" t="n">
        <x:v>2</x:v>
      </x:c>
      <x:c r="CN76" s="14" t="n">
        <x:v>10</x:v>
      </x:c>
      <x:c r="CO76" s="14" t="n">
        <x:v>0</x:v>
      </x:c>
      <x:c r="CP76" s="14" t="n">
        <x:v>0</x:v>
      </x:c>
      <x:c r="CQ76" s="14" t="n">
        <x:v>10</x:v>
      </x:c>
      <x:c r="CR76" s="14" t="n">
        <x:v>10</x:v>
      </x:c>
      <x:c r="CS76" s="14" t="n">
        <x:v>10</x:v>
      </x:c>
      <x:c r="CT76" s="14" t="n">
        <x:v>10</x:v>
      </x:c>
    </x:row>
    <x:row r="77" ht="22" customHeight="1">
      <x:c r="A77" s="2" t="str">
        <x:v>Lincolnshire</x:v>
      </x:c>
      <x:c r="B77" s="2" t="n">
        <x:v>547</x:v>
      </x:c>
      <x:c r="C77" s="2" t="n">
        <x:v>95</x:v>
      </x:c>
      <x:c r="D77" s="12" t="n">
        <x:v>3</x:v>
      </x:c>
      <x:c r="E77" s="12" t="n">
        <x:v>8</x:v>
      </x:c>
      <x:c r="F77" s="12" t="n">
        <x:v>8</x:v>
      </x:c>
      <x:c r="G77" s="12" t="n">
        <x:v>10</x:v>
      </x:c>
      <x:c r="H77" s="12" t="n">
        <x:v>3</x:v>
      </x:c>
      <x:c r="I77" s="12" t="n">
        <x:v>5</x:v>
      </x:c>
      <x:c r="J77" s="12" t="n">
        <x:v>4</x:v>
      </x:c>
      <x:c r="K77" s="12" t="n">
        <x:v>1</x:v>
      </x:c>
      <x:c r="L77" s="12" t="n">
        <x:v>0</x:v>
      </x:c>
      <x:c r="M77" s="12" t="n">
        <x:v>0</x:v>
      </x:c>
      <x:c r="N77" s="12" t="n">
        <x:v>10</x:v>
      </x:c>
      <x:c r="O77" s="12" t="n">
        <x:v>0</x:v>
      </x:c>
      <x:c r="P77" s="12" t="n">
        <x:v>10</x:v>
      </x:c>
      <x:c r="Q77" s="12" t="n">
        <x:v>5</x:v>
      </x:c>
      <x:c r="R77" s="12" t="n">
        <x:v>4</x:v>
      </x:c>
      <x:c r="S77" s="12" t="n">
        <x:v>2</x:v>
      </x:c>
      <x:c r="T77" s="12" t="n">
        <x:v>5</x:v>
      </x:c>
      <x:c r="U77" s="12" t="n">
        <x:v>9</x:v>
      </x:c>
      <x:c r="V77" s="12" t="n">
        <x:v>5</x:v>
      </x:c>
      <x:c r="W77" s="12" t="n">
        <x:v>8</x:v>
      </x:c>
      <x:c r="X77" s="12" t="n">
        <x:v>3</x:v>
      </x:c>
      <x:c r="Y77" s="12" t="n">
        <x:v>4</x:v>
      </x:c>
      <x:c r="Z77" s="12" t="n">
        <x:v>3</x:v>
      </x:c>
      <x:c r="AA77" s="12" t="n">
        <x:v>5</x:v>
      </x:c>
      <x:c r="AB77" s="12" t="n">
        <x:v>7</x:v>
      </x:c>
      <x:c r="AC77" s="12" t="n">
        <x:v>10</x:v>
      </x:c>
      <x:c r="AD77" s="12" t="n">
        <x:v>10</x:v>
      </x:c>
      <x:c r="AE77" s="12" t="n">
        <x:v>10</x:v>
      </x:c>
      <x:c r="AF77" s="12" t="n">
        <x:v>7</x:v>
      </x:c>
      <x:c r="AG77" s="12" t="n">
        <x:v>8</x:v>
      </x:c>
      <x:c r="AH77" s="12" t="n">
        <x:v>3</x:v>
      </x:c>
      <x:c r="AI77" s="12" t="n">
        <x:v>4</x:v>
      </x:c>
      <x:c r="AJ77" s="12" t="n">
        <x:v>3</x:v>
      </x:c>
      <x:c r="AK77" s="12" t="n">
        <x:v>3</x:v>
      </x:c>
      <x:c r="AL77" s="12" t="n">
        <x:v>9</x:v>
      </x:c>
      <x:c r="AM77" s="12" t="n">
        <x:v>4</x:v>
      </x:c>
      <x:c r="AN77" s="12" t="n">
        <x:v>4</x:v>
      </x:c>
      <x:c r="AO77" s="12" t="n">
        <x:v>4</x:v>
      </x:c>
      <x:c r="AP77" s="12" t="n">
        <x:v>5</x:v>
      </x:c>
      <x:c r="AQ77" s="12" t="n">
        <x:v>4</x:v>
      </x:c>
      <x:c r="AR77" s="12" t="n">
        <x:v>4</x:v>
      </x:c>
      <x:c r="AS77" s="12" t="n">
        <x:v>10</x:v>
      </x:c>
      <x:c r="AT77" s="12" t="n">
        <x:v>10</x:v>
      </x:c>
      <x:c r="AU77" s="12" t="n">
        <x:v>10</x:v>
      </x:c>
      <x:c r="AV77" s="12" t="n">
        <x:v>9</x:v>
      </x:c>
      <x:c r="AW77" s="12" t="n">
        <x:v>0</x:v>
      </x:c>
      <x:c r="AX77" s="12" t="n">
        <x:v>7</x:v>
      </x:c>
      <x:c r="AY77" s="12" t="n">
        <x:v>3</x:v>
      </x:c>
      <x:c r="AZ77" s="12" t="n">
        <x:v>8</x:v>
      </x:c>
      <x:c r="BA77" s="12" t="n">
        <x:v>9</x:v>
      </x:c>
      <x:c r="BB77" s="12" t="n">
        <x:v>8</x:v>
      </x:c>
      <x:c r="BC77" s="12" t="n">
        <x:v>5</x:v>
      </x:c>
      <x:c r="BD77" s="12" t="n">
        <x:v>3</x:v>
      </x:c>
      <x:c r="BE77" s="12" t="n">
        <x:v>8</x:v>
      </x:c>
      <x:c r="BF77" s="12" t="n">
        <x:v>3</x:v>
      </x:c>
      <x:c r="BG77" s="12" t="n">
        <x:v>2</x:v>
      </x:c>
      <x:c r="BH77" s="12" t="n">
        <x:v>8</x:v>
      </x:c>
      <x:c r="BI77" s="12" t="n">
        <x:v>4</x:v>
      </x:c>
      <x:c r="BJ77" s="12" t="n">
        <x:v>4</x:v>
      </x:c>
      <x:c r="BK77" s="12" t="n">
        <x:v>5</x:v>
      </x:c>
      <x:c r="BL77" s="12" t="n">
        <x:v>6</x:v>
      </x:c>
      <x:c r="BM77" s="12" t="n">
        <x:v>3</x:v>
      </x:c>
      <x:c r="BN77" s="12" t="n">
        <x:v>0</x:v>
      </x:c>
      <x:c r="BO77" s="12" t="n">
        <x:v>0</x:v>
      </x:c>
      <x:c r="BP77" s="12" t="n">
        <x:v>6</x:v>
      </x:c>
      <x:c r="BQ77" s="12" t="n">
        <x:v>6</x:v>
      </x:c>
      <x:c r="BR77" s="12" t="n">
        <x:v>10</x:v>
      </x:c>
      <x:c r="BS77" s="12" t="n">
        <x:v>5</x:v>
      </x:c>
      <x:c r="BT77" s="12" t="n">
        <x:v>4</x:v>
      </x:c>
      <x:c r="BU77" s="12" t="n">
        <x:v>8</x:v>
      </x:c>
      <x:c r="BV77" s="12" t="n">
        <x:v>10</x:v>
      </x:c>
      <x:c r="BW77" s="12" t="n">
        <x:v>5</x:v>
      </x:c>
      <x:c r="BX77" s="12" t="n">
        <x:v>3</x:v>
      </x:c>
      <x:c r="BY77" s="12" t="n">
        <x:v>0</x:v>
      </x:c>
      <x:c r="BZ77" s="12" t="n">
        <x:v>10</x:v>
      </x:c>
      <x:c r="CA77" s="12" t="n">
        <x:v>10</x:v>
      </x:c>
      <x:c r="CB77" s="12" t="n">
        <x:v>10</x:v>
      </x:c>
      <x:c r="CC77" s="12" t="n">
        <x:v>10</x:v>
      </x:c>
      <x:c r="CD77" s="12" t="n">
        <x:v>10</x:v>
      </x:c>
      <x:c r="CE77" s="12" t="n">
        <x:v>10</x:v>
      </x:c>
      <x:c r="CF77" s="12" t="n">
        <x:v>9</x:v>
      </x:c>
      <x:c r="CG77" s="12" t="n">
        <x:v>10</x:v>
      </x:c>
      <x:c r="CH77" s="12" t="n">
        <x:v>8</x:v>
      </x:c>
      <x:c r="CI77" s="12" t="n">
        <x:v>10</x:v>
      </x:c>
      <x:c r="CJ77" s="12" t="n">
        <x:v>10</x:v>
      </x:c>
      <x:c r="CK77" s="12" t="n">
        <x:v>7</x:v>
      </x:c>
      <x:c r="CL77" s="12" t="n">
        <x:v>6</x:v>
      </x:c>
      <x:c r="CM77" s="12" t="n">
        <x:v>1</x:v>
      </x:c>
      <x:c r="CN77" s="12" t="n">
        <x:v>10</x:v>
      </x:c>
      <x:c r="CO77" s="12" t="n">
        <x:v>0</x:v>
      </x:c>
      <x:c r="CP77" s="12" t="n">
        <x:v>10</x:v>
      </x:c>
      <x:c r="CQ77" s="12" t="n">
        <x:v>0</x:v>
      </x:c>
      <x:c r="CR77" s="12" t="n">
        <x:v>0</x:v>
      </x:c>
      <x:c r="CS77" s="12" t="n">
        <x:v>0</x:v>
      </x:c>
      <x:c r="CT77" s="12" t="n">
        <x:v>10</x:v>
      </x:c>
    </x:row>
    <x:row r="78" ht="22" customHeight="1">
      <x:c r="A78" s="13" t="str">
        <x:v>Liverpool</x:v>
      </x:c>
      <x:c r="B78" s="13" t="n">
        <x:v>498</x:v>
      </x:c>
      <x:c r="C78" s="13" t="n">
        <x:v>95</x:v>
      </x:c>
      <x:c r="D78" s="14" t="n">
        <x:v>3</x:v>
      </x:c>
      <x:c r="E78" s="14" t="n">
        <x:v>1</x:v>
      </x:c>
      <x:c r="F78" s="14" t="n">
        <x:v>3</x:v>
      </x:c>
      <x:c r="G78" s="14" t="n">
        <x:v>4</x:v>
      </x:c>
      <x:c r="H78" s="14" t="n">
        <x:v>1</x:v>
      </x:c>
      <x:c r="I78" s="14" t="n">
        <x:v>2</x:v>
      </x:c>
      <x:c r="J78" s="14" t="n">
        <x:v>2</x:v>
      </x:c>
      <x:c r="K78" s="14" t="n">
        <x:v>3</x:v>
      </x:c>
      <x:c r="L78" s="14" t="n">
        <x:v>0</x:v>
      </x:c>
      <x:c r="M78" s="14" t="n">
        <x:v>10</x:v>
      </x:c>
      <x:c r="N78" s="14" t="n">
        <x:v>10</x:v>
      </x:c>
      <x:c r="O78" s="14" t="n">
        <x:v>10</x:v>
      </x:c>
      <x:c r="P78" s="14" t="n">
        <x:v>0</x:v>
      </x:c>
      <x:c r="Q78" s="14" t="n">
        <x:v>2</x:v>
      </x:c>
      <x:c r="R78" s="14" t="n">
        <x:v>10</x:v>
      </x:c>
      <x:c r="S78" s="14" t="n">
        <x:v>3</x:v>
      </x:c>
      <x:c r="T78" s="14" t="n">
        <x:v>3</x:v>
      </x:c>
      <x:c r="U78" s="14" t="n">
        <x:v>3</x:v>
      </x:c>
      <x:c r="V78" s="14" t="n">
        <x:v>2</x:v>
      </x:c>
      <x:c r="W78" s="14" t="n">
        <x:v>3</x:v>
      </x:c>
      <x:c r="X78" s="14" t="n">
        <x:v>2</x:v>
      </x:c>
      <x:c r="Y78" s="14" t="n">
        <x:v>9</x:v>
      </x:c>
      <x:c r="Z78" s="14" t="n">
        <x:v>3</x:v>
      </x:c>
      <x:c r="AA78" s="14" t="n">
        <x:v>3</x:v>
      </x:c>
      <x:c r="AB78" s="14" t="n">
        <x:v>6</x:v>
      </x:c>
      <x:c r="AC78" s="14" t="n">
        <x:v>0</x:v>
      </x:c>
      <x:c r="AD78" s="14" t="n">
        <x:v>10</x:v>
      </x:c>
      <x:c r="AE78" s="14" t="n">
        <x:v>10</x:v>
      </x:c>
      <x:c r="AF78" s="14" t="n">
        <x:v>10</x:v>
      </x:c>
      <x:c r="AG78" s="14" t="n">
        <x:v>4</x:v>
      </x:c>
      <x:c r="AH78" s="14" t="n">
        <x:v>7</x:v>
      </x:c>
      <x:c r="AI78" s="14" t="n">
        <x:v>3</x:v>
      </x:c>
      <x:c r="AJ78" s="14" t="n">
        <x:v>3</x:v>
      </x:c>
      <x:c r="AK78" s="14" t="n">
        <x:v>4</x:v>
      </x:c>
      <x:c r="AL78" s="14" t="n">
        <x:v>9</x:v>
      </x:c>
      <x:c r="AM78" s="14" t="n">
        <x:v>1</x:v>
      </x:c>
      <x:c r="AN78" s="14" t="n">
        <x:v>4</x:v>
      </x:c>
      <x:c r="AO78" s="14" t="n">
        <x:v>7</x:v>
      </x:c>
      <x:c r="AP78" s="14" t="n">
        <x:v>5</x:v>
      </x:c>
      <x:c r="AQ78" s="14" t="n">
        <x:v>2</x:v>
      </x:c>
      <x:c r="AR78" s="14" t="n">
        <x:v>2</x:v>
      </x:c>
      <x:c r="AS78" s="14" t="n">
        <x:v>10</x:v>
      </x:c>
      <x:c r="AT78" s="14" t="n">
        <x:v>10</x:v>
      </x:c>
      <x:c r="AU78" s="14" t="n">
        <x:v>0</x:v>
      </x:c>
      <x:c r="AV78" s="14" t="n">
        <x:v>9</x:v>
      </x:c>
      <x:c r="AW78" s="14" t="n">
        <x:v>10</x:v>
      </x:c>
      <x:c r="AX78" s="14" t="n">
        <x:v>2</x:v>
      </x:c>
      <x:c r="AY78" s="14" t="n">
        <x:v>6</x:v>
      </x:c>
      <x:c r="AZ78" s="14" t="n">
        <x:v>7</x:v>
      </x:c>
      <x:c r="BA78" s="14" t="n">
        <x:v>1</x:v>
      </x:c>
      <x:c r="BB78" s="14" t="n">
        <x:v>3</x:v>
      </x:c>
      <x:c r="BC78" s="14" t="n">
        <x:v>2</x:v>
      </x:c>
      <x:c r="BD78" s="14" t="n">
        <x:v>1</x:v>
      </x:c>
      <x:c r="BE78" s="14" t="n">
        <x:v>10</x:v>
      </x:c>
      <x:c r="BF78" s="14" t="n">
        <x:v>1</x:v>
      </x:c>
      <x:c r="BG78" s="14" t="n">
        <x:v>1</x:v>
      </x:c>
      <x:c r="BH78" s="14" t="n">
        <x:v>1</x:v>
      </x:c>
      <x:c r="BI78" s="14" t="n">
        <x:v>1</x:v>
      </x:c>
      <x:c r="BJ78" s="14" t="n">
        <x:v>1</x:v>
      </x:c>
      <x:c r="BK78" s="14" t="n">
        <x:v>3</x:v>
      </x:c>
      <x:c r="BL78" s="14" t="n">
        <x:v>5</x:v>
      </x:c>
      <x:c r="BM78" s="14" t="n">
        <x:v>5</x:v>
      </x:c>
      <x:c r="BN78" s="14" t="n">
        <x:v>10</x:v>
      </x:c>
      <x:c r="BO78" s="14" t="n">
        <x:v>10</x:v>
      </x:c>
      <x:c r="BP78" s="14" t="n">
        <x:v>9</x:v>
      </x:c>
      <x:c r="BQ78" s="14" t="n">
        <x:v>5</x:v>
      </x:c>
      <x:c r="BR78" s="14" t="n">
        <x:v>6</x:v>
      </x:c>
      <x:c r="BS78" s="14" t="n">
        <x:v>10</x:v>
      </x:c>
      <x:c r="BT78" s="14" t="n">
        <x:v>9</x:v>
      </x:c>
      <x:c r="BU78" s="14" t="n">
        <x:v>2</x:v>
      </x:c>
      <x:c r="BV78" s="14" t="n">
        <x:v>9</x:v>
      </x:c>
      <x:c r="BW78" s="14" t="n">
        <x:v>2</x:v>
      </x:c>
      <x:c r="BX78" s="14" t="n">
        <x:v>7</x:v>
      </x:c>
      <x:c r="BY78" s="14" t="n">
        <x:v>10</x:v>
      </x:c>
      <x:c r="BZ78" s="14" t="n">
        <x:v>10</x:v>
      </x:c>
      <x:c r="CA78" s="14" t="n">
        <x:v>10</x:v>
      </x:c>
      <x:c r="CB78" s="14" t="n">
        <x:v>10</x:v>
      </x:c>
      <x:c r="CC78" s="14" t="n">
        <x:v>10</x:v>
      </x:c>
      <x:c r="CD78" s="14" t="n">
        <x:v>10</x:v>
      </x:c>
      <x:c r="CE78" s="14" t="n">
        <x:v>10</x:v>
      </x:c>
      <x:c r="CF78" s="14" t="n">
        <x:v>8</x:v>
      </x:c>
      <x:c r="CG78" s="14" t="n">
        <x:v>1</x:v>
      </x:c>
      <x:c r="CH78" s="14" t="n">
        <x:v>6</x:v>
      </x:c>
      <x:c r="CI78" s="14" t="n">
        <x:v>6</x:v>
      </x:c>
      <x:c r="CJ78" s="14" t="n">
        <x:v>8</x:v>
      </x:c>
      <x:c r="CK78" s="14" t="n">
        <x:v>3</x:v>
      </x:c>
      <x:c r="CL78" s="14" t="n">
        <x:v>4</x:v>
      </x:c>
      <x:c r="CM78" s="14" t="n">
        <x:v>5</x:v>
      </x:c>
      <x:c r="CN78" s="14" t="n">
        <x:v>10</x:v>
      </x:c>
      <x:c r="CO78" s="14" t="n">
        <x:v>0</x:v>
      </x:c>
      <x:c r="CP78" s="14" t="n">
        <x:v>0</x:v>
      </x:c>
      <x:c r="CQ78" s="14" t="n">
        <x:v>10</x:v>
      </x:c>
      <x:c r="CR78" s="14" t="n">
        <x:v>10</x:v>
      </x:c>
      <x:c r="CS78" s="14" t="n">
        <x:v>0</x:v>
      </x:c>
      <x:c r="CT78" s="14" t="n">
        <x:v>10</x:v>
      </x:c>
    </x:row>
    <x:row r="79" ht="22" customHeight="1">
      <x:c r="A79" s="2" t="str">
        <x:v>Luton</x:v>
      </x:c>
      <x:c r="B79" s="2" t="n">
        <x:v>572</x:v>
      </x:c>
      <x:c r="C79" s="2" t="n">
        <x:v>95</x:v>
      </x:c>
      <x:c r="D79" s="12" t="n">
        <x:v>1</x:v>
      </x:c>
      <x:c r="E79" s="12" t="n">
        <x:v>1</x:v>
      </x:c>
      <x:c r="F79" s="12" t="n">
        <x:v>1</x:v>
      </x:c>
      <x:c r="G79" s="12" t="n">
        <x:v>5</x:v>
      </x:c>
      <x:c r="H79" s="12" t="n">
        <x:v>8</x:v>
      </x:c>
      <x:c r="I79" s="12" t="n">
        <x:v>9</x:v>
      </x:c>
      <x:c r="J79" s="12" t="n">
        <x:v>7</x:v>
      </x:c>
      <x:c r="K79" s="12" t="n">
        <x:v>7</x:v>
      </x:c>
      <x:c r="L79" s="12" t="n">
        <x:v>10</x:v>
      </x:c>
      <x:c r="M79" s="12" t="n">
        <x:v>10</x:v>
      </x:c>
      <x:c r="N79" s="12" t="n">
        <x:v>10</x:v>
      </x:c>
      <x:c r="O79" s="12" t="n">
        <x:v>10</x:v>
      </x:c>
      <x:c r="P79" s="12" t="n">
        <x:v>10</x:v>
      </x:c>
      <x:c r="Q79" s="12" t="n">
        <x:v>1</x:v>
      </x:c>
      <x:c r="R79" s="12" t="n">
        <x:v>5</x:v>
      </x:c>
      <x:c r="S79" s="12" t="n">
        <x:v>10</x:v>
      </x:c>
      <x:c r="T79" s="12" t="n">
        <x:v>7</x:v>
      </x:c>
      <x:c r="U79" s="12" t="n">
        <x:v>2</x:v>
      </x:c>
      <x:c r="V79" s="12" t="n">
        <x:v>4</x:v>
      </x:c>
      <x:c r="W79" s="12" t="n">
        <x:v>5</x:v>
      </x:c>
      <x:c r="X79" s="12" t="n">
        <x:v>1</x:v>
      </x:c>
      <x:c r="Y79" s="12" t="n">
        <x:v>2</x:v>
      </x:c>
      <x:c r="Z79" s="12" t="n">
        <x:v>2</x:v>
      </x:c>
      <x:c r="AA79" s="12" t="n">
        <x:v>6</x:v>
      </x:c>
      <x:c r="AB79" s="12" t="n">
        <x:v>1</x:v>
      </x:c>
      <x:c r="AC79" s="12" t="n">
        <x:v>0</x:v>
      </x:c>
      <x:c r="AD79" s="12" t="n">
        <x:v>10</x:v>
      </x:c>
      <x:c r="AE79" s="12" t="n">
        <x:v>10</x:v>
      </x:c>
      <x:c r="AF79" s="12" t="n">
        <x:v>6</x:v>
      </x:c>
      <x:c r="AG79" s="12" t="n">
        <x:v>2</x:v>
      </x:c>
      <x:c r="AH79" s="12" t="n">
        <x:v>6</x:v>
      </x:c>
      <x:c r="AI79" s="12" t="n">
        <x:v>3</x:v>
      </x:c>
      <x:c r="AJ79" s="12" t="n">
        <x:v>4</x:v>
      </x:c>
      <x:c r="AK79" s="12" t="n">
        <x:v>1</x:v>
      </x:c>
      <x:c r="AL79" s="12" t="n">
        <x:v>3</x:v>
      </x:c>
      <x:c r="AM79" s="12" t="n">
        <x:v>3</x:v>
      </x:c>
      <x:c r="AN79" s="12" t="n">
        <x:v>5</x:v>
      </x:c>
      <x:c r="AO79" s="12" t="n">
        <x:v>8</x:v>
      </x:c>
      <x:c r="AP79" s="12" t="n">
        <x:v>2</x:v>
      </x:c>
      <x:c r="AQ79" s="12" t="n">
        <x:v>7</x:v>
      </x:c>
      <x:c r="AR79" s="12" t="n">
        <x:v>7</x:v>
      </x:c>
      <x:c r="AS79" s="12" t="n">
        <x:v>10</x:v>
      </x:c>
      <x:c r="AT79" s="12" t="n">
        <x:v>10</x:v>
      </x:c>
      <x:c r="AU79" s="12" t="n">
        <x:v>10</x:v>
      </x:c>
      <x:c r="AV79" s="12" t="n">
        <x:v>9</x:v>
      </x:c>
      <x:c r="AW79" s="12" t="n">
        <x:v>10</x:v>
      </x:c>
      <x:c r="AX79" s="12" t="n">
        <x:v>4</x:v>
      </x:c>
      <x:c r="AY79" s="12" t="n">
        <x:v>10</x:v>
      </x:c>
      <x:c r="AZ79" s="12" t="n">
        <x:v>2</x:v>
      </x:c>
      <x:c r="BA79" s="12" t="n">
        <x:v>8</x:v>
      </x:c>
      <x:c r="BB79" s="12" t="n">
        <x:v>4</x:v>
      </x:c>
      <x:c r="BC79" s="12" t="n">
        <x:v>10</x:v>
      </x:c>
      <x:c r="BD79" s="12" t="n">
        <x:v>5</x:v>
      </x:c>
      <x:c r="BE79" s="12" t="n">
        <x:v>3</x:v>
      </x:c>
      <x:c r="BF79" s="12" t="n">
        <x:v>5</x:v>
      </x:c>
      <x:c r="BG79" s="12" t="n">
        <x:v>4</x:v>
      </x:c>
      <x:c r="BH79" s="12" t="n">
        <x:v>5</x:v>
      </x:c>
      <x:c r="BI79" s="12" t="n">
        <x:v>6</x:v>
      </x:c>
      <x:c r="BJ79" s="12" t="n">
        <x:v>7</x:v>
      </x:c>
      <x:c r="BK79" s="12" t="n">
        <x:v>10</x:v>
      </x:c>
      <x:c r="BL79" s="12" t="n">
        <x:v>3</x:v>
      </x:c>
      <x:c r="BM79" s="12" t="n">
        <x:v>4</x:v>
      </x:c>
      <x:c r="BN79" s="12" t="n">
        <x:v>0</x:v>
      </x:c>
      <x:c r="BO79" s="12" t="n">
        <x:v>10</x:v>
      </x:c>
      <x:c r="BP79" s="12" t="n">
        <x:v>5</x:v>
      </x:c>
      <x:c r="BQ79" s="12" t="n">
        <x:v>1</x:v>
      </x:c>
      <x:c r="BR79" s="12" t="n">
        <x:v>5</x:v>
      </x:c>
      <x:c r="BS79" s="12" t="n">
        <x:v>2</x:v>
      </x:c>
      <x:c r="BT79" s="12" t="n">
        <x:v>6</x:v>
      </x:c>
      <x:c r="BU79" s="12" t="n">
        <x:v>5</x:v>
      </x:c>
      <x:c r="BV79" s="12" t="n">
        <x:v>10</x:v>
      </x:c>
      <x:c r="BW79" s="12" t="n">
        <x:v>4</x:v>
      </x:c>
      <x:c r="BX79" s="12" t="n">
        <x:v>3</x:v>
      </x:c>
      <x:c r="BY79" s="12" t="n">
        <x:v>10</x:v>
      </x:c>
      <x:c r="BZ79" s="12" t="n">
        <x:v>10</x:v>
      </x:c>
      <x:c r="CA79" s="12" t="n">
        <x:v>10</x:v>
      </x:c>
      <x:c r="CB79" s="12" t="n">
        <x:v>8</x:v>
      </x:c>
      <x:c r="CC79" s="12" t="n">
        <x:v>10</x:v>
      </x:c>
      <x:c r="CD79" s="12" t="n">
        <x:v>10</x:v>
      </x:c>
      <x:c r="CE79" s="12" t="n">
        <x:v>10</x:v>
      </x:c>
      <x:c r="CF79" s="12" t="n">
        <x:v>9</x:v>
      </x:c>
      <x:c r="CG79" s="12" t="n">
        <x:v>10</x:v>
      </x:c>
      <x:c r="CH79" s="12" t="n">
        <x:v>6</x:v>
      </x:c>
      <x:c r="CI79" s="12" t="n">
        <x:v>10</x:v>
      </x:c>
      <x:c r="CJ79" s="12" t="n">
        <x:v>8</x:v>
      </x:c>
      <x:c r="CK79" s="12" t="n">
        <x:v>4</x:v>
      </x:c>
      <x:c r="CL79" s="12" t="n">
        <x:v>2</x:v>
      </x:c>
      <x:c r="CM79" s="12" t="n">
        <x:v>1</x:v>
      </x:c>
      <x:c r="CN79" s="12" t="n">
        <x:v>10</x:v>
      </x:c>
      <x:c r="CO79" s="12" t="n">
        <x:v>10</x:v>
      </x:c>
      <x:c r="CP79" s="12" t="n">
        <x:v>0</x:v>
      </x:c>
      <x:c r="CQ79" s="12" t="n">
        <x:v>10</x:v>
      </x:c>
      <x:c r="CR79" s="12" t="n">
        <x:v>10</x:v>
      </x:c>
      <x:c r="CS79" s="12" t="n">
        <x:v>2</x:v>
      </x:c>
      <x:c r="CT79" s="12" t="n">
        <x:v>10</x:v>
      </x:c>
    </x:row>
    <x:row r="80" ht="22" customHeight="1">
      <x:c r="A80" s="13" t="str">
        <x:v>Manchester</x:v>
      </x:c>
      <x:c r="B80" s="13" t="n">
        <x:v>546</x:v>
      </x:c>
      <x:c r="C80" s="13" t="n">
        <x:v>95</x:v>
      </x:c>
      <x:c r="D80" s="14" t="n">
        <x:v>2</x:v>
      </x:c>
      <x:c r="E80" s="14" t="n">
        <x:v>1</x:v>
      </x:c>
      <x:c r="F80" s="14" t="n">
        <x:v>2</x:v>
      </x:c>
      <x:c r="G80" s="14" t="n">
        <x:v>6</x:v>
      </x:c>
      <x:c r="H80" s="14" t="n">
        <x:v>3</x:v>
      </x:c>
      <x:c r="I80" s="14" t="n">
        <x:v>3</x:v>
      </x:c>
      <x:c r="J80" s="14" t="n">
        <x:v>4</x:v>
      </x:c>
      <x:c r="K80" s="14" t="n">
        <x:v>4</x:v>
      </x:c>
      <x:c r="L80" s="14" t="n">
        <x:v>10</x:v>
      </x:c>
      <x:c r="M80" s="14" t="n">
        <x:v>10</x:v>
      </x:c>
      <x:c r="N80" s="14" t="n">
        <x:v>10</x:v>
      </x:c>
      <x:c r="O80" s="14" t="n">
        <x:v>10</x:v>
      </x:c>
      <x:c r="P80" s="14" t="n">
        <x:v>10</x:v>
      </x:c>
      <x:c r="Q80" s="14" t="n">
        <x:v>1</x:v>
      </x:c>
      <x:c r="R80" s="14" t="n">
        <x:v>9</x:v>
      </x:c>
      <x:c r="S80" s="14" t="n">
        <x:v>9</x:v>
      </x:c>
      <x:c r="T80" s="14" t="n">
        <x:v>1</x:v>
      </x:c>
      <x:c r="U80" s="14" t="n">
        <x:v>2</x:v>
      </x:c>
      <x:c r="V80" s="14" t="n">
        <x:v>6</x:v>
      </x:c>
      <x:c r="W80" s="14" t="n">
        <x:v>4</x:v>
      </x:c>
      <x:c r="X80" s="14" t="n">
        <x:v>1</x:v>
      </x:c>
      <x:c r="Y80" s="14" t="n">
        <x:v>4</x:v>
      </x:c>
      <x:c r="Z80" s="14" t="n">
        <x:v>3</x:v>
      </x:c>
      <x:c r="AA80" s="14" t="n">
        <x:v>3</x:v>
      </x:c>
      <x:c r="AB80" s="14" t="n">
        <x:v>4</x:v>
      </x:c>
      <x:c r="AC80" s="14" t="n">
        <x:v>10</x:v>
      </x:c>
      <x:c r="AD80" s="14" t="n">
        <x:v>10</x:v>
      </x:c>
      <x:c r="AE80" s="14" t="n">
        <x:v>10</x:v>
      </x:c>
      <x:c r="AF80" s="14" t="n">
        <x:v>9</x:v>
      </x:c>
      <x:c r="AG80" s="14" t="n">
        <x:v>3</x:v>
      </x:c>
      <x:c r="AH80" s="14" t="n">
        <x:v>9</x:v>
      </x:c>
      <x:c r="AI80" s="14" t="n">
        <x:v>2</x:v>
      </x:c>
      <x:c r="AJ80" s="14" t="n">
        <x:v>1</x:v>
      </x:c>
      <x:c r="AK80" s="14" t="n">
        <x:v>2</x:v>
      </x:c>
      <x:c r="AL80" s="14" t="n">
        <x:v>8</x:v>
      </x:c>
      <x:c r="AM80" s="14" t="n">
        <x:v>1</x:v>
      </x:c>
      <x:c r="AN80" s="14" t="n">
        <x:v>6</x:v>
      </x:c>
      <x:c r="AO80" s="14" t="n">
        <x:v>3</x:v>
      </x:c>
      <x:c r="AP80" s="14" t="n">
        <x:v>3</x:v>
      </x:c>
      <x:c r="AQ80" s="14" t="n">
        <x:v>2</x:v>
      </x:c>
      <x:c r="AR80" s="14" t="n">
        <x:v>4</x:v>
      </x:c>
      <x:c r="AS80" s="14" t="n">
        <x:v>10</x:v>
      </x:c>
      <x:c r="AT80" s="14" t="n">
        <x:v>10</x:v>
      </x:c>
      <x:c r="AU80" s="14" t="n">
        <x:v>10</x:v>
      </x:c>
      <x:c r="AV80" s="14" t="n">
        <x:v>10</x:v>
      </x:c>
      <x:c r="AW80" s="14" t="n">
        <x:v>10</x:v>
      </x:c>
      <x:c r="AX80" s="14" t="n">
        <x:v>1</x:v>
      </x:c>
      <x:c r="AY80" s="14" t="n">
        <x:v>10</x:v>
      </x:c>
      <x:c r="AZ80" s="14" t="n">
        <x:v>2</x:v>
      </x:c>
      <x:c r="BA80" s="14" t="n">
        <x:v>2</x:v>
      </x:c>
      <x:c r="BB80" s="14" t="n">
        <x:v>7</x:v>
      </x:c>
      <x:c r="BC80" s="14" t="n">
        <x:v>1</x:v>
      </x:c>
      <x:c r="BD80" s="14" t="n">
        <x:v>5</x:v>
      </x:c>
      <x:c r="BE80" s="14" t="n">
        <x:v>7</x:v>
      </x:c>
      <x:c r="BF80" s="14" t="n">
        <x:v>5</x:v>
      </x:c>
      <x:c r="BG80" s="14" t="n">
        <x:v>3</x:v>
      </x:c>
      <x:c r="BH80" s="14" t="n">
        <x:v>2</x:v>
      </x:c>
      <x:c r="BI80" s="14" t="n">
        <x:v>4</x:v>
      </x:c>
      <x:c r="BJ80" s="14" t="n">
        <x:v>4</x:v>
      </x:c>
      <x:c r="BK80" s="14" t="n">
        <x:v>4</x:v>
      </x:c>
      <x:c r="BL80" s="14" t="n">
        <x:v>5</x:v>
      </x:c>
      <x:c r="BM80" s="14" t="n">
        <x:v>9</x:v>
      </x:c>
      <x:c r="BN80" s="14" t="n">
        <x:v>10</x:v>
      </x:c>
      <x:c r="BO80" s="14" t="n">
        <x:v>10</x:v>
      </x:c>
      <x:c r="BP80" s="14" t="n">
        <x:v>8</x:v>
      </x:c>
      <x:c r="BQ80" s="14" t="n">
        <x:v>8</x:v>
      </x:c>
      <x:c r="BR80" s="14" t="n">
        <x:v>5</x:v>
      </x:c>
      <x:c r="BS80" s="14" t="n">
        <x:v>3</x:v>
      </x:c>
      <x:c r="BT80" s="14" t="n">
        <x:v>8</x:v>
      </x:c>
      <x:c r="BU80" s="14" t="n">
        <x:v>7</x:v>
      </x:c>
      <x:c r="BV80" s="14" t="n">
        <x:v>9</x:v>
      </x:c>
      <x:c r="BW80" s="14" t="n">
        <x:v>4</x:v>
      </x:c>
      <x:c r="BX80" s="14" t="n">
        <x:v>9</x:v>
      </x:c>
      <x:c r="BY80" s="14" t="n">
        <x:v>10</x:v>
      </x:c>
      <x:c r="BZ80" s="14" t="n">
        <x:v>10</x:v>
      </x:c>
      <x:c r="CA80" s="14" t="n">
        <x:v>10</x:v>
      </x:c>
      <x:c r="CB80" s="14" t="n">
        <x:v>8</x:v>
      </x:c>
      <x:c r="CC80" s="14" t="n">
        <x:v>10</x:v>
      </x:c>
      <x:c r="CD80" s="14" t="n">
        <x:v>10</x:v>
      </x:c>
      <x:c r="CE80" s="14" t="n">
        <x:v>10</x:v>
      </x:c>
      <x:c r="CF80" s="14" t="n">
        <x:v>1</x:v>
      </x:c>
      <x:c r="CG80" s="14" t="n">
        <x:v>5</x:v>
      </x:c>
      <x:c r="CH80" s="14" t="n">
        <x:v>5</x:v>
      </x:c>
      <x:c r="CI80" s="14" t="n">
        <x:v>6</x:v>
      </x:c>
      <x:c r="CJ80" s="14" t="n">
        <x:v>9</x:v>
      </x:c>
      <x:c r="CK80" s="14" t="n">
        <x:v>4</x:v>
      </x:c>
      <x:c r="CL80" s="14" t="n">
        <x:v>5</x:v>
      </x:c>
      <x:c r="CM80" s="14" t="n">
        <x:v>2</x:v>
      </x:c>
      <x:c r="CN80" s="14" t="n">
        <x:v>10</x:v>
      </x:c>
      <x:c r="CO80" s="14" t="n">
        <x:v>0</x:v>
      </x:c>
      <x:c r="CP80" s="14" t="n">
        <x:v>0</x:v>
      </x:c>
      <x:c r="CQ80" s="14" t="n">
        <x:v>10</x:v>
      </x:c>
      <x:c r="CR80" s="14" t="n">
        <x:v>10</x:v>
      </x:c>
      <x:c r="CS80" s="14" t="n">
        <x:v>0</x:v>
      </x:c>
      <x:c r="CT80" s="14" t="n">
        <x:v>4</x:v>
      </x:c>
    </x:row>
    <x:row r="81" ht="22" customHeight="1">
      <x:c r="A81" s="2" t="str">
        <x:v>Medway</x:v>
      </x:c>
      <x:c r="B81" s="2" t="n">
        <x:v>503</x:v>
      </x:c>
      <x:c r="C81" s="2" t="n">
        <x:v>95</x:v>
      </x:c>
      <x:c r="D81" s="12" t="n">
        <x:v>6</x:v>
      </x:c>
      <x:c r="E81" s="12" t="n">
        <x:v>5</x:v>
      </x:c>
      <x:c r="F81" s="12" t="n">
        <x:v>2</x:v>
      </x:c>
      <x:c r="G81" s="12" t="n">
        <x:v>10</x:v>
      </x:c>
      <x:c r="H81" s="12" t="n">
        <x:v>3</x:v>
      </x:c>
      <x:c r="I81" s="12" t="n">
        <x:v>1</x:v>
      </x:c>
      <x:c r="J81" s="12" t="n">
        <x:v>1</x:v>
      </x:c>
      <x:c r="K81" s="12" t="n">
        <x:v>1</x:v>
      </x:c>
      <x:c r="L81" s="12" t="n">
        <x:v>10</x:v>
      </x:c>
      <x:c r="M81" s="12" t="n">
        <x:v>0</x:v>
      </x:c>
      <x:c r="N81" s="12" t="n">
        <x:v>10</x:v>
      </x:c>
      <x:c r="O81" s="12" t="n">
        <x:v>10</x:v>
      </x:c>
      <x:c r="P81" s="12" t="n">
        <x:v>0</x:v>
      </x:c>
      <x:c r="Q81" s="12" t="n">
        <x:v>5</x:v>
      </x:c>
      <x:c r="R81" s="12" t="n">
        <x:v>8</x:v>
      </x:c>
      <x:c r="S81" s="12" t="n">
        <x:v>8</x:v>
      </x:c>
      <x:c r="T81" s="12" t="n">
        <x:v>6</x:v>
      </x:c>
      <x:c r="U81" s="12" t="n">
        <x:v>3</x:v>
      </x:c>
      <x:c r="V81" s="12" t="n">
        <x:v>6</x:v>
      </x:c>
      <x:c r="W81" s="12" t="n">
        <x:v>1</x:v>
      </x:c>
      <x:c r="X81" s="12" t="n">
        <x:v>6</x:v>
      </x:c>
      <x:c r="Y81" s="12" t="n">
        <x:v>5</x:v>
      </x:c>
      <x:c r="Z81" s="12" t="n">
        <x:v>2</x:v>
      </x:c>
      <x:c r="AA81" s="12" t="n">
        <x:v>2</x:v>
      </x:c>
      <x:c r="AB81" s="12" t="n">
        <x:v>4</x:v>
      </x:c>
      <x:c r="AC81" s="12" t="n">
        <x:v>10</x:v>
      </x:c>
      <x:c r="AD81" s="12" t="n">
        <x:v>10</x:v>
      </x:c>
      <x:c r="AE81" s="12" t="n">
        <x:v>10</x:v>
      </x:c>
      <x:c r="AF81" s="12" t="n">
        <x:v>7</x:v>
      </x:c>
      <x:c r="AG81" s="12" t="n">
        <x:v>3</x:v>
      </x:c>
      <x:c r="AH81" s="12" t="n">
        <x:v>9</x:v>
      </x:c>
      <x:c r="AI81" s="12" t="n">
        <x:v>4</x:v>
      </x:c>
      <x:c r="AJ81" s="12" t="n">
        <x:v>6</x:v>
      </x:c>
      <x:c r="AK81" s="12" t="n">
        <x:v>5</x:v>
      </x:c>
      <x:c r="AL81" s="12" t="n">
        <x:v>8</x:v>
      </x:c>
      <x:c r="AM81" s="12" t="n">
        <x:v>4</x:v>
      </x:c>
      <x:c r="AN81" s="12" t="n">
        <x:v>7</x:v>
      </x:c>
      <x:c r="AO81" s="12" t="n">
        <x:v>4</x:v>
      </x:c>
      <x:c r="AP81" s="12" t="n">
        <x:v>3</x:v>
      </x:c>
      <x:c r="AQ81" s="12" t="n">
        <x:v>1</x:v>
      </x:c>
      <x:c r="AR81" s="12" t="n">
        <x:v>1</x:v>
      </x:c>
      <x:c r="AS81" s="12" t="n">
        <x:v>10</x:v>
      </x:c>
      <x:c r="AT81" s="12" t="n">
        <x:v>0</x:v>
      </x:c>
      <x:c r="AU81" s="12" t="n">
        <x:v>10</x:v>
      </x:c>
      <x:c r="AV81" s="12" t="n">
        <x:v>8</x:v>
      </x:c>
      <x:c r="AW81" s="12" t="n">
        <x:v>10</x:v>
      </x:c>
      <x:c r="AX81" s="12" t="n">
        <x:v>3</x:v>
      </x:c>
      <x:c r="AY81" s="12" t="n">
        <x:v>6</x:v>
      </x:c>
      <x:c r="AZ81" s="12" t="n">
        <x:v>10</x:v>
      </x:c>
      <x:c r="BA81" s="12" t="n">
        <x:v>6</x:v>
      </x:c>
      <x:c r="BB81" s="12" t="n">
        <x:v>7</x:v>
      </x:c>
      <x:c r="BC81" s="12" t="n">
        <x:v>4</x:v>
      </x:c>
      <x:c r="BD81" s="12" t="n">
        <x:v>4</x:v>
      </x:c>
      <x:c r="BE81" s="12" t="n">
        <x:v>2</x:v>
      </x:c>
      <x:c r="BF81" s="12" t="n">
        <x:v>4</x:v>
      </x:c>
      <x:c r="BG81" s="12" t="n">
        <x:v>3</x:v>
      </x:c>
      <x:c r="BH81" s="12" t="n">
        <x:v>1</x:v>
      </x:c>
      <x:c r="BI81" s="12" t="n">
        <x:v>2</x:v>
      </x:c>
      <x:c r="BJ81" s="12" t="n">
        <x:v>1</x:v>
      </x:c>
      <x:c r="BK81" s="12" t="n">
        <x:v>9</x:v>
      </x:c>
      <x:c r="BL81" s="12" t="n">
        <x:v>5</x:v>
      </x:c>
      <x:c r="BM81" s="12" t="n">
        <x:v>3</x:v>
      </x:c>
      <x:c r="BN81" s="12" t="n">
        <x:v>0</x:v>
      </x:c>
      <x:c r="BO81" s="12" t="n">
        <x:v>10</x:v>
      </x:c>
      <x:c r="BP81" s="12" t="n">
        <x:v>7</x:v>
      </x:c>
      <x:c r="BQ81" s="12" t="n">
        <x:v>3</x:v>
      </x:c>
      <x:c r="BR81" s="12" t="n">
        <x:v>3</x:v>
      </x:c>
      <x:c r="BS81" s="12" t="n">
        <x:v>1</x:v>
      </x:c>
      <x:c r="BT81" s="12" t="n">
        <x:v>3</x:v>
      </x:c>
      <x:c r="BU81" s="12" t="n">
        <x:v>1</x:v>
      </x:c>
      <x:c r="BV81" s="12" t="n">
        <x:v>9</x:v>
      </x:c>
      <x:c r="BW81" s="12" t="n">
        <x:v>2</x:v>
      </x:c>
      <x:c r="BX81" s="12" t="n">
        <x:v>8</x:v>
      </x:c>
      <x:c r="BY81" s="12" t="n">
        <x:v>10</x:v>
      </x:c>
      <x:c r="BZ81" s="12" t="n">
        <x:v>10</x:v>
      </x:c>
      <x:c r="CA81" s="12" t="n">
        <x:v>10</x:v>
      </x:c>
      <x:c r="CB81" s="12" t="n">
        <x:v>8</x:v>
      </x:c>
      <x:c r="CC81" s="12" t="n">
        <x:v>10</x:v>
      </x:c>
      <x:c r="CD81" s="12" t="n">
        <x:v>10</x:v>
      </x:c>
      <x:c r="CE81" s="12" t="n">
        <x:v>0</x:v>
      </x:c>
      <x:c r="CF81" s="12" t="n">
        <x:v>8</x:v>
      </x:c>
      <x:c r="CG81" s="12" t="n">
        <x:v>9</x:v>
      </x:c>
      <x:c r="CH81" s="12" t="n">
        <x:v>7</x:v>
      </x:c>
      <x:c r="CI81" s="12" t="n">
        <x:v>8</x:v>
      </x:c>
      <x:c r="CJ81" s="12" t="n">
        <x:v>1</x:v>
      </x:c>
      <x:c r="CK81" s="12" t="n">
        <x:v>2</x:v>
      </x:c>
      <x:c r="CL81" s="12" t="n">
        <x:v>2</x:v>
      </x:c>
      <x:c r="CM81" s="12" t="n">
        <x:v>3</x:v>
      </x:c>
      <x:c r="CN81" s="12" t="n">
        <x:v>10</x:v>
      </x:c>
      <x:c r="CO81" s="12" t="n">
        <x:v>0</x:v>
      </x:c>
      <x:c r="CP81" s="12" t="n">
        <x:v>0</x:v>
      </x:c>
      <x:c r="CQ81" s="12" t="n">
        <x:v>10</x:v>
      </x:c>
      <x:c r="CR81" s="12" t="n">
        <x:v>10</x:v>
      </x:c>
      <x:c r="CS81" s="12" t="n">
        <x:v>5</x:v>
      </x:c>
      <x:c r="CT81" s="12" t="n">
        <x:v>8</x:v>
      </x:c>
    </x:row>
    <x:row r="82" ht="22" customHeight="1">
      <x:c r="A82" s="13" t="str">
        <x:v>Merton</x:v>
      </x:c>
      <x:c r="B82" s="13" t="n">
        <x:v>714</x:v>
      </x:c>
      <x:c r="C82" s="13" t="n">
        <x:v>95</x:v>
      </x:c>
      <x:c r="D82" s="14" t="n">
        <x:v>3</x:v>
      </x:c>
      <x:c r="E82" s="14" t="n">
        <x:v>2</x:v>
      </x:c>
      <x:c r="F82" s="14" t="n">
        <x:v>4</x:v>
      </x:c>
      <x:c r="G82" s="14" t="n">
        <x:v>9</x:v>
      </x:c>
      <x:c r="H82" s="14" t="n">
        <x:v>10</x:v>
      </x:c>
      <x:c r="I82" s="14" t="n">
        <x:v>9</x:v>
      </x:c>
      <x:c r="J82" s="14" t="n">
        <x:v>10</x:v>
      </x:c>
      <x:c r="K82" s="14" t="n">
        <x:v>10</x:v>
      </x:c>
      <x:c r="L82" s="14" t="n">
        <x:v>10</x:v>
      </x:c>
      <x:c r="M82" s="14" t="n">
        <x:v>0</x:v>
      </x:c>
      <x:c r="N82" s="14" t="n">
        <x:v>10</x:v>
      </x:c>
      <x:c r="O82" s="14" t="n">
        <x:v>0</x:v>
      </x:c>
      <x:c r="P82" s="14" t="n">
        <x:v>10</x:v>
      </x:c>
      <x:c r="Q82" s="14" t="n">
        <x:v>8</x:v>
      </x:c>
      <x:c r="R82" s="14" t="n">
        <x:v>10</x:v>
      </x:c>
      <x:c r="S82" s="14" t="n">
        <x:v>8</x:v>
      </x:c>
      <x:c r="T82" s="14" t="n">
        <x:v>10</x:v>
      </x:c>
      <x:c r="U82" s="14" t="n">
        <x:v>2</x:v>
      </x:c>
      <x:c r="V82" s="14" t="n">
        <x:v>3</x:v>
      </x:c>
      <x:c r="W82" s="14" t="n">
        <x:v>3</x:v>
      </x:c>
      <x:c r="X82" s="14" t="n">
        <x:v>8</x:v>
      </x:c>
      <x:c r="Y82" s="14" t="n">
        <x:v>2</x:v>
      </x:c>
      <x:c r="Z82" s="14" t="n">
        <x:v>9</x:v>
      </x:c>
      <x:c r="AA82" s="14" t="n">
        <x:v>10</x:v>
      </x:c>
      <x:c r="AB82" s="14" t="n">
        <x:v>10</x:v>
      </x:c>
      <x:c r="AC82" s="14" t="n">
        <x:v>10</x:v>
      </x:c>
      <x:c r="AD82" s="14" t="n">
        <x:v>10</x:v>
      </x:c>
      <x:c r="AE82" s="14" t="n">
        <x:v>10</x:v>
      </x:c>
      <x:c r="AF82" s="14" t="n">
        <x:v>9</x:v>
      </x:c>
      <x:c r="AG82" s="14" t="n">
        <x:v>9</x:v>
      </x:c>
      <x:c r="AH82" s="14" t="n">
        <x:v>1</x:v>
      </x:c>
      <x:c r="AI82" s="14" t="n">
        <x:v>2</x:v>
      </x:c>
      <x:c r="AJ82" s="14" t="n">
        <x:v>8</x:v>
      </x:c>
      <x:c r="AK82" s="14" t="n">
        <x:v>6</x:v>
      </x:c>
      <x:c r="AL82" s="14" t="n">
        <x:v>6</x:v>
      </x:c>
      <x:c r="AM82" s="14" t="n">
        <x:v>8</x:v>
      </x:c>
      <x:c r="AN82" s="14" t="n">
        <x:v>10</x:v>
      </x:c>
      <x:c r="AO82" s="14" t="n">
        <x:v>8</x:v>
      </x:c>
      <x:c r="AP82" s="14" t="n">
        <x:v>10</x:v>
      </x:c>
      <x:c r="AQ82" s="14" t="n">
        <x:v>10</x:v>
      </x:c>
      <x:c r="AR82" s="14" t="n">
        <x:v>10</x:v>
      </x:c>
      <x:c r="AS82" s="14" t="n">
        <x:v>10</x:v>
      </x:c>
      <x:c r="AT82" s="14" t="n">
        <x:v>0</x:v>
      </x:c>
      <x:c r="AU82" s="14" t="n">
        <x:v>10</x:v>
      </x:c>
      <x:c r="AV82" s="14" t="n">
        <x:v>10</x:v>
      </x:c>
      <x:c r="AW82" s="14" t="n">
        <x:v>10</x:v>
      </x:c>
      <x:c r="AX82" s="14" t="n">
        <x:v>7</x:v>
      </x:c>
      <x:c r="AY82" s="14" t="n">
        <x:v>1</x:v>
      </x:c>
      <x:c r="AZ82" s="14" t="n">
        <x:v>8</x:v>
      </x:c>
      <x:c r="BA82" s="14" t="n">
        <x:v>9</x:v>
      </x:c>
      <x:c r="BB82" s="14" t="n">
        <x:v>9</x:v>
      </x:c>
      <x:c r="BC82" s="14" t="n">
        <x:v>3</x:v>
      </x:c>
      <x:c r="BD82" s="14" t="n">
        <x:v>9</x:v>
      </x:c>
      <x:c r="BE82" s="14" t="n">
        <x:v>9</x:v>
      </x:c>
      <x:c r="BF82" s="14" t="n">
        <x:v>10</x:v>
      </x:c>
      <x:c r="BG82" s="14" t="n">
        <x:v>10</x:v>
      </x:c>
      <x:c r="BH82" s="14" t="n">
        <x:v>9</x:v>
      </x:c>
      <x:c r="BI82" s="14" t="n">
        <x:v>8</x:v>
      </x:c>
      <x:c r="BJ82" s="14" t="n">
        <x:v>10</x:v>
      </x:c>
      <x:c r="BK82" s="14" t="n">
        <x:v>8</x:v>
      </x:c>
      <x:c r="BL82" s="14" t="n">
        <x:v>10</x:v>
      </x:c>
      <x:c r="BM82" s="14" t="n">
        <x:v>8</x:v>
      </x:c>
      <x:c r="BN82" s="14" t="n">
        <x:v>10</x:v>
      </x:c>
      <x:c r="BO82" s="14" t="n">
        <x:v>10</x:v>
      </x:c>
      <x:c r="BP82" s="14" t="n">
        <x:v>6</x:v>
      </x:c>
      <x:c r="BQ82" s="14" t="n">
        <x:v>8</x:v>
      </x:c>
      <x:c r="BR82" s="14" t="n">
        <x:v>2</x:v>
      </x:c>
      <x:c r="BS82" s="14" t="n">
        <x:v>10</x:v>
      </x:c>
      <x:c r="BT82" s="14" t="str">
        <x:v>NA</x:v>
      </x:c>
      <x:c r="BU82" s="14" t="n">
        <x:v>9</x:v>
      </x:c>
      <x:c r="BV82" s="14" t="n">
        <x:v>9</x:v>
      </x:c>
      <x:c r="BW82" s="14" t="n">
        <x:v>6</x:v>
      </x:c>
      <x:c r="BX82" s="14" t="n">
        <x:v>10</x:v>
      </x:c>
      <x:c r="BY82" s="14" t="n">
        <x:v>10</x:v>
      </x:c>
      <x:c r="BZ82" s="14" t="n">
        <x:v>10</x:v>
      </x:c>
      <x:c r="CA82" s="14" t="n">
        <x:v>10</x:v>
      </x:c>
      <x:c r="CB82" s="14" t="n">
        <x:v>7</x:v>
      </x:c>
      <x:c r="CC82" s="14" t="n">
        <x:v>10</x:v>
      </x:c>
      <x:c r="CD82" s="14" t="n">
        <x:v>10</x:v>
      </x:c>
      <x:c r="CE82" s="14" t="n">
        <x:v>10</x:v>
      </x:c>
      <x:c r="CF82" s="14" t="n">
        <x:v>9</x:v>
      </x:c>
      <x:c r="CG82" s="14" t="n">
        <x:v>7</x:v>
      </x:c>
      <x:c r="CH82" s="14" t="n">
        <x:v>6</x:v>
      </x:c>
      <x:c r="CI82" s="14" t="n">
        <x:v>7</x:v>
      </x:c>
      <x:c r="CJ82" s="14" t="n">
        <x:v>6</x:v>
      </x:c>
      <x:c r="CK82" s="14" t="n">
        <x:v>8</x:v>
      </x:c>
      <x:c r="CL82" s="14" t="n">
        <x:v>8</x:v>
      </x:c>
      <x:c r="CM82" s="14" t="n">
        <x:v>1</x:v>
      </x:c>
      <x:c r="CN82" s="14" t="n">
        <x:v>10</x:v>
      </x:c>
      <x:c r="CO82" s="14" t="n">
        <x:v>0</x:v>
      </x:c>
      <x:c r="CP82" s="14" t="n">
        <x:v>0</x:v>
      </x:c>
      <x:c r="CQ82" s="14" t="n">
        <x:v>10</x:v>
      </x:c>
      <x:c r="CR82" s="14" t="n">
        <x:v>10</x:v>
      </x:c>
      <x:c r="CS82" s="14" t="n">
        <x:v>10</x:v>
      </x:c>
      <x:c r="CT82" s="14" t="n">
        <x:v>10</x:v>
      </x:c>
    </x:row>
    <x:row r="83" ht="22" customHeight="1">
      <x:c r="A83" s="2" t="str">
        <x:v>Middlesbrough</x:v>
      </x:c>
      <x:c r="B83" s="2" t="n">
        <x:v>408</x:v>
      </x:c>
      <x:c r="C83" s="2" t="n">
        <x:v>95</x:v>
      </x:c>
      <x:c r="D83" s="12" t="n">
        <x:v>8</x:v>
      </x:c>
      <x:c r="E83" s="12" t="n">
        <x:v>1</x:v>
      </x:c>
      <x:c r="F83" s="12" t="n">
        <x:v>3</x:v>
      </x:c>
      <x:c r="G83" s="12" t="str">
        <x:v>NA</x:v>
      </x:c>
      <x:c r="H83" s="12" t="n">
        <x:v>5</x:v>
      </x:c>
      <x:c r="I83" s="12" t="n">
        <x:v>4</x:v>
      </x:c>
      <x:c r="J83" s="12" t="n">
        <x:v>2</x:v>
      </x:c>
      <x:c r="K83" s="12" t="n">
        <x:v>1</x:v>
      </x:c>
      <x:c r="L83" s="12" t="n">
        <x:v>10</x:v>
      </x:c>
      <x:c r="M83" s="12" t="n">
        <x:v>0</x:v>
      </x:c>
      <x:c r="N83" s="12" t="n">
        <x:v>10</x:v>
      </x:c>
      <x:c r="O83" s="12" t="n">
        <x:v>0</x:v>
      </x:c>
      <x:c r="P83" s="12" t="n">
        <x:v>0</x:v>
      </x:c>
      <x:c r="Q83" s="12" t="n">
        <x:v>1</x:v>
      </x:c>
      <x:c r="R83" s="12" t="n">
        <x:v>5</x:v>
      </x:c>
      <x:c r="S83" s="12" t="n">
        <x:v>5</x:v>
      </x:c>
      <x:c r="T83" s="12" t="n">
        <x:v>2</x:v>
      </x:c>
      <x:c r="U83" s="12" t="n">
        <x:v>8</x:v>
      </x:c>
      <x:c r="V83" s="12" t="n">
        <x:v>10</x:v>
      </x:c>
      <x:c r="W83" s="12" t="n">
        <x:v>10</x:v>
      </x:c>
      <x:c r="X83" s="12" t="n">
        <x:v>1</x:v>
      </x:c>
      <x:c r="Y83" s="12" t="n">
        <x:v>10</x:v>
      </x:c>
      <x:c r="Z83" s="12" t="n">
        <x:v>1</x:v>
      </x:c>
      <x:c r="AA83" s="12" t="n">
        <x:v>5</x:v>
      </x:c>
      <x:c r="AB83" s="12" t="n">
        <x:v>1</x:v>
      </x:c>
      <x:c r="AC83" s="12" t="n">
        <x:v>0</x:v>
      </x:c>
      <x:c r="AD83" s="12" t="n">
        <x:v>10</x:v>
      </x:c>
      <x:c r="AE83" s="12" t="n">
        <x:v>10</x:v>
      </x:c>
      <x:c r="AF83" s="12" t="n">
        <x:v>8</x:v>
      </x:c>
      <x:c r="AG83" s="12" t="n">
        <x:v>2</x:v>
      </x:c>
      <x:c r="AH83" s="12" t="n">
        <x:v>2</x:v>
      </x:c>
      <x:c r="AI83" s="12" t="n">
        <x:v>4</x:v>
      </x:c>
      <x:c r="AJ83" s="12" t="n">
        <x:v>2</x:v>
      </x:c>
      <x:c r="AK83" s="12" t="n">
        <x:v>2</x:v>
      </x:c>
      <x:c r="AL83" s="12" t="n">
        <x:v>7</x:v>
      </x:c>
      <x:c r="AM83" s="12" t="n">
        <x:v>2</x:v>
      </x:c>
      <x:c r="AN83" s="12" t="n">
        <x:v>1</x:v>
      </x:c>
      <x:c r="AO83" s="12" t="n">
        <x:v>6</x:v>
      </x:c>
      <x:c r="AP83" s="12" t="n">
        <x:v>4</x:v>
      </x:c>
      <x:c r="AQ83" s="12" t="n">
        <x:v>1</x:v>
      </x:c>
      <x:c r="AR83" s="12" t="n">
        <x:v>1</x:v>
      </x:c>
      <x:c r="AS83" s="12" t="n">
        <x:v>10</x:v>
      </x:c>
      <x:c r="AT83" s="12" t="n">
        <x:v>0</x:v>
      </x:c>
      <x:c r="AU83" s="12" t="n">
        <x:v>0</x:v>
      </x:c>
      <x:c r="AV83" s="12" t="n">
        <x:v>9</x:v>
      </x:c>
      <x:c r="AW83" s="12" t="n">
        <x:v>10</x:v>
      </x:c>
      <x:c r="AX83" s="12" t="n">
        <x:v>3</x:v>
      </x:c>
      <x:c r="AY83" s="12" t="n">
        <x:v>6</x:v>
      </x:c>
      <x:c r="AZ83" s="12" t="n">
        <x:v>3</x:v>
      </x:c>
      <x:c r="BA83" s="12" t="n">
        <x:v>1</x:v>
      </x:c>
      <x:c r="BB83" s="12" t="n">
        <x:v>2</x:v>
      </x:c>
      <x:c r="BC83" s="12" t="n">
        <x:v>3</x:v>
      </x:c>
      <x:c r="BD83" s="12" t="n">
        <x:v>1</x:v>
      </x:c>
      <x:c r="BE83" s="12" t="n">
        <x:v>9</x:v>
      </x:c>
      <x:c r="BF83" s="12" t="n">
        <x:v>1</x:v>
      </x:c>
      <x:c r="BG83" s="12" t="n">
        <x:v>2</x:v>
      </x:c>
      <x:c r="BH83" s="12" t="n">
        <x:v>3</x:v>
      </x:c>
      <x:c r="BI83" s="12" t="n">
        <x:v>1</x:v>
      </x:c>
      <x:c r="BJ83" s="12" t="n">
        <x:v>1</x:v>
      </x:c>
      <x:c r="BK83" s="12" t="n">
        <x:v>9</x:v>
      </x:c>
      <x:c r="BL83" s="12" t="n">
        <x:v>3</x:v>
      </x:c>
      <x:c r="BM83" s="12" t="n">
        <x:v>4</x:v>
      </x:c>
      <x:c r="BN83" s="12" t="n">
        <x:v>10</x:v>
      </x:c>
      <x:c r="BO83" s="12" t="n">
        <x:v>10</x:v>
      </x:c>
      <x:c r="BP83" s="12" t="n">
        <x:v>5</x:v>
      </x:c>
      <x:c r="BQ83" s="12" t="n">
        <x:v>2</x:v>
      </x:c>
      <x:c r="BR83" s="12" t="n">
        <x:v>3</x:v>
      </x:c>
      <x:c r="BS83" s="12" t="n">
        <x:v>3</x:v>
      </x:c>
      <x:c r="BT83" s="12" t="n">
        <x:v>10</x:v>
      </x:c>
      <x:c r="BU83" s="12" t="n">
        <x:v>2</x:v>
      </x:c>
      <x:c r="BV83" s="12" t="n">
        <x:v>8</x:v>
      </x:c>
      <x:c r="BW83" s="12" t="n">
        <x:v>1</x:v>
      </x:c>
      <x:c r="BX83" s="12" t="n">
        <x:v>2</x:v>
      </x:c>
      <x:c r="BY83" s="12" t="n">
        <x:v>0</x:v>
      </x:c>
      <x:c r="BZ83" s="12" t="n">
        <x:v>10</x:v>
      </x:c>
      <x:c r="CA83" s="12" t="n">
        <x:v>10</x:v>
      </x:c>
      <x:c r="CB83" s="12" t="n">
        <x:v>10</x:v>
      </x:c>
      <x:c r="CC83" s="12" t="n">
        <x:v>10</x:v>
      </x:c>
      <x:c r="CD83" s="12" t="n">
        <x:v>0</x:v>
      </x:c>
      <x:c r="CE83" s="12" t="n">
        <x:v>0</x:v>
      </x:c>
      <x:c r="CF83" s="12" t="n">
        <x:v>3</x:v>
      </x:c>
      <x:c r="CG83" s="12" t="n">
        <x:v>8</x:v>
      </x:c>
      <x:c r="CH83" s="12" t="n">
        <x:v>1</x:v>
      </x:c>
      <x:c r="CI83" s="12" t="n">
        <x:v>1</x:v>
      </x:c>
      <x:c r="CJ83" s="12" t="n">
        <x:v>9</x:v>
      </x:c>
      <x:c r="CK83" s="12" t="n">
        <x:v>1</x:v>
      </x:c>
      <x:c r="CL83" s="12" t="n">
        <x:v>2</x:v>
      </x:c>
      <x:c r="CM83" s="12" t="n">
        <x:v>1</x:v>
      </x:c>
      <x:c r="CN83" s="12" t="n">
        <x:v>10</x:v>
      </x:c>
      <x:c r="CO83" s="12" t="n">
        <x:v>0</x:v>
      </x:c>
      <x:c r="CP83" s="12" t="n">
        <x:v>0</x:v>
      </x:c>
      <x:c r="CQ83" s="12" t="n">
        <x:v>10</x:v>
      </x:c>
      <x:c r="CR83" s="12" t="n">
        <x:v>10</x:v>
      </x:c>
      <x:c r="CS83" s="12" t="n">
        <x:v>0</x:v>
      </x:c>
      <x:c r="CT83" s="12" t="n">
        <x:v>10</x:v>
      </x:c>
    </x:row>
    <x:row r="84" ht="22" customHeight="1">
      <x:c r="A84" s="13" t="str">
        <x:v>Milton Keynes</x:v>
      </x:c>
      <x:c r="B84" s="13" t="n">
        <x:v>581</x:v>
      </x:c>
      <x:c r="C84" s="13" t="n">
        <x:v>95</x:v>
      </x:c>
      <x:c r="D84" s="14" t="n">
        <x:v>2</x:v>
      </x:c>
      <x:c r="E84" s="14" t="n">
        <x:v>10</x:v>
      </x:c>
      <x:c r="F84" s="14" t="n">
        <x:v>4</x:v>
      </x:c>
      <x:c r="G84" s="14" t="n">
        <x:v>6</x:v>
      </x:c>
      <x:c r="H84" s="14" t="n">
        <x:v>6</x:v>
      </x:c>
      <x:c r="I84" s="14" t="n">
        <x:v>7</x:v>
      </x:c>
      <x:c r="J84" s="14" t="n">
        <x:v>1</x:v>
      </x:c>
      <x:c r="K84" s="14" t="n">
        <x:v>7</x:v>
      </x:c>
      <x:c r="L84" s="14" t="n">
        <x:v>10</x:v>
      </x:c>
      <x:c r="M84" s="14" t="n">
        <x:v>0</x:v>
      </x:c>
      <x:c r="N84" s="14" t="n">
        <x:v>0</x:v>
      </x:c>
      <x:c r="O84" s="14" t="n">
        <x:v>10</x:v>
      </x:c>
      <x:c r="P84" s="14" t="n">
        <x:v>0</x:v>
      </x:c>
      <x:c r="Q84" s="14" t="n">
        <x:v>7</x:v>
      </x:c>
      <x:c r="R84" s="14" t="n">
        <x:v>8</x:v>
      </x:c>
      <x:c r="S84" s="14" t="n">
        <x:v>9</x:v>
      </x:c>
      <x:c r="T84" s="14" t="n">
        <x:v>9</x:v>
      </x:c>
      <x:c r="U84" s="14" t="n">
        <x:v>3</x:v>
      </x:c>
      <x:c r="V84" s="14" t="n">
        <x:v>2</x:v>
      </x:c>
      <x:c r="W84" s="14" t="n">
        <x:v>2</x:v>
      </x:c>
      <x:c r="X84" s="14" t="n">
        <x:v>10</x:v>
      </x:c>
      <x:c r="Y84" s="14" t="n">
        <x:v>7</x:v>
      </x:c>
      <x:c r="Z84" s="14" t="n">
        <x:v>2</x:v>
      </x:c>
      <x:c r="AA84" s="14" t="n">
        <x:v>5</x:v>
      </x:c>
      <x:c r="AB84" s="14" t="n">
        <x:v>3</x:v>
      </x:c>
      <x:c r="AC84" s="14" t="n">
        <x:v>10</x:v>
      </x:c>
      <x:c r="AD84" s="14" t="n">
        <x:v>10</x:v>
      </x:c>
      <x:c r="AE84" s="14" t="n">
        <x:v>10</x:v>
      </x:c>
      <x:c r="AF84" s="14" t="n">
        <x:v>5</x:v>
      </x:c>
      <x:c r="AG84" s="14" t="n">
        <x:v>7</x:v>
      </x:c>
      <x:c r="AH84" s="14" t="n">
        <x:v>3</x:v>
      </x:c>
      <x:c r="AI84" s="14" t="n">
        <x:v>7</x:v>
      </x:c>
      <x:c r="AJ84" s="14" t="n">
        <x:v>5</x:v>
      </x:c>
      <x:c r="AK84" s="14" t="n">
        <x:v>4</x:v>
      </x:c>
      <x:c r="AL84" s="14" t="n">
        <x:v>6</x:v>
      </x:c>
      <x:c r="AM84" s="14" t="n">
        <x:v>7</x:v>
      </x:c>
      <x:c r="AN84" s="14" t="n">
        <x:v>8</x:v>
      </x:c>
      <x:c r="AO84" s="14" t="n">
        <x:v>3</x:v>
      </x:c>
      <x:c r="AP84" s="14" t="n">
        <x:v>7</x:v>
      </x:c>
      <x:c r="AQ84" s="14" t="n">
        <x:v>5</x:v>
      </x:c>
      <x:c r="AR84" s="14" t="n">
        <x:v>3</x:v>
      </x:c>
      <x:c r="AS84" s="14" t="n">
        <x:v>10</x:v>
      </x:c>
      <x:c r="AT84" s="14" t="n">
        <x:v>10</x:v>
      </x:c>
      <x:c r="AU84" s="14" t="n">
        <x:v>10</x:v>
      </x:c>
      <x:c r="AV84" s="14" t="n">
        <x:v>10</x:v>
      </x:c>
      <x:c r="AW84" s="14" t="n">
        <x:v>10</x:v>
      </x:c>
      <x:c r="AX84" s="14" t="n">
        <x:v>9</x:v>
      </x:c>
      <x:c r="AY84" s="14" t="n">
        <x:v>6</x:v>
      </x:c>
      <x:c r="AZ84" s="14" t="n">
        <x:v>7</x:v>
      </x:c>
      <x:c r="BA84" s="14" t="n">
        <x:v>7</x:v>
      </x:c>
      <x:c r="BB84" s="14" t="n">
        <x:v>1</x:v>
      </x:c>
      <x:c r="BC84" s="14" t="n">
        <x:v>5</x:v>
      </x:c>
      <x:c r="BD84" s="14" t="n">
        <x:v>10</x:v>
      </x:c>
      <x:c r="BE84" s="14" t="n">
        <x:v>1</x:v>
      </x:c>
      <x:c r="BF84" s="14" t="n">
        <x:v>5</x:v>
      </x:c>
      <x:c r="BG84" s="14" t="n">
        <x:v>6</x:v>
      </x:c>
      <x:c r="BH84" s="14" t="n">
        <x:v>6</x:v>
      </x:c>
      <x:c r="BI84" s="14" t="n">
        <x:v>7</x:v>
      </x:c>
      <x:c r="BJ84" s="14" t="n">
        <x:v>3</x:v>
      </x:c>
      <x:c r="BK84" s="14" t="n">
        <x:v>5</x:v>
      </x:c>
      <x:c r="BL84" s="14" t="n">
        <x:v>1</x:v>
      </x:c>
      <x:c r="BM84" s="14" t="n">
        <x:v>4</x:v>
      </x:c>
      <x:c r="BN84" s="14" t="n">
        <x:v>10</x:v>
      </x:c>
      <x:c r="BO84" s="14" t="n">
        <x:v>10</x:v>
      </x:c>
      <x:c r="BP84" s="14" t="n">
        <x:v>8</x:v>
      </x:c>
      <x:c r="BQ84" s="14" t="n">
        <x:v>1</x:v>
      </x:c>
      <x:c r="BR84" s="14" t="n">
        <x:v>5</x:v>
      </x:c>
      <x:c r="BS84" s="14" t="n">
        <x:v>1</x:v>
      </x:c>
      <x:c r="BT84" s="14" t="n">
        <x:v>1</x:v>
      </x:c>
      <x:c r="BU84" s="14" t="n">
        <x:v>1</x:v>
      </x:c>
      <x:c r="BV84" s="14" t="n">
        <x:v>10</x:v>
      </x:c>
      <x:c r="BW84" s="14" t="n">
        <x:v>8</x:v>
      </x:c>
      <x:c r="BX84" s="14" t="n">
        <x:v>8</x:v>
      </x:c>
      <x:c r="BY84" s="14" t="n">
        <x:v>10</x:v>
      </x:c>
      <x:c r="BZ84" s="14" t="n">
        <x:v>10</x:v>
      </x:c>
      <x:c r="CA84" s="14" t="n">
        <x:v>10</x:v>
      </x:c>
      <x:c r="CB84" s="14" t="n">
        <x:v>10</x:v>
      </x:c>
      <x:c r="CC84" s="14" t="n">
        <x:v>10</x:v>
      </x:c>
      <x:c r="CD84" s="14" t="n">
        <x:v>10</x:v>
      </x:c>
      <x:c r="CE84" s="14" t="n">
        <x:v>10</x:v>
      </x:c>
      <x:c r="CF84" s="14" t="n">
        <x:v>8</x:v>
      </x:c>
      <x:c r="CG84" s="14" t="n">
        <x:v>9</x:v>
      </x:c>
      <x:c r="CH84" s="14" t="n">
        <x:v>3</x:v>
      </x:c>
      <x:c r="CI84" s="14" t="n">
        <x:v>10</x:v>
      </x:c>
      <x:c r="CJ84" s="14" t="n">
        <x:v>10</x:v>
      </x:c>
      <x:c r="CK84" s="14" t="n">
        <x:v>3</x:v>
      </x:c>
      <x:c r="CL84" s="14" t="n">
        <x:v>1</x:v>
      </x:c>
      <x:c r="CM84" s="14" t="n">
        <x:v>1</x:v>
      </x:c>
      <x:c r="CN84" s="14" t="n">
        <x:v>10</x:v>
      </x:c>
      <x:c r="CO84" s="14" t="n">
        <x:v>0</x:v>
      </x:c>
      <x:c r="CP84" s="14" t="n">
        <x:v>0</x:v>
      </x:c>
      <x:c r="CQ84" s="14" t="n">
        <x:v>10</x:v>
      </x:c>
      <x:c r="CR84" s="14" t="n">
        <x:v>10</x:v>
      </x:c>
      <x:c r="CS84" s="14" t="n">
        <x:v>2</x:v>
      </x:c>
      <x:c r="CT84" s="14" t="n">
        <x:v>8</x:v>
      </x:c>
    </x:row>
    <x:row r="85" ht="22" customHeight="1">
      <x:c r="A85" s="2" t="str">
        <x:v>Newcastle upon Tyne</x:v>
      </x:c>
      <x:c r="B85" s="2" t="n">
        <x:v>550</x:v>
      </x:c>
      <x:c r="C85" s="2" t="n">
        <x:v>95</x:v>
      </x:c>
      <x:c r="D85" s="12" t="n">
        <x:v>5</x:v>
      </x:c>
      <x:c r="E85" s="12" t="n">
        <x:v>4</x:v>
      </x:c>
      <x:c r="F85" s="12" t="n">
        <x:v>5</x:v>
      </x:c>
      <x:c r="G85" s="12" t="n">
        <x:v>3</x:v>
      </x:c>
      <x:c r="H85" s="12" t="n">
        <x:v>8</x:v>
      </x:c>
      <x:c r="I85" s="12" t="n">
        <x:v>7</x:v>
      </x:c>
      <x:c r="J85" s="12" t="n">
        <x:v>6</x:v>
      </x:c>
      <x:c r="K85" s="12" t="n">
        <x:v>5</x:v>
      </x:c>
      <x:c r="L85" s="12" t="n">
        <x:v>10</x:v>
      </x:c>
      <x:c r="M85" s="12" t="n">
        <x:v>0</x:v>
      </x:c>
      <x:c r="N85" s="12" t="n">
        <x:v>0</x:v>
      </x:c>
      <x:c r="O85" s="12" t="n">
        <x:v>10</x:v>
      </x:c>
      <x:c r="P85" s="12" t="n">
        <x:v>10</x:v>
      </x:c>
      <x:c r="Q85" s="12" t="n">
        <x:v>4</x:v>
      </x:c>
      <x:c r="R85" s="12" t="n">
        <x:v>6</x:v>
      </x:c>
      <x:c r="S85" s="12" t="n">
        <x:v>6</x:v>
      </x:c>
      <x:c r="T85" s="12" t="n">
        <x:v>2</x:v>
      </x:c>
      <x:c r="U85" s="12" t="n">
        <x:v>8</x:v>
      </x:c>
      <x:c r="V85" s="12" t="n">
        <x:v>10</x:v>
      </x:c>
      <x:c r="W85" s="12" t="n">
        <x:v>8</x:v>
      </x:c>
      <x:c r="X85" s="12" t="n">
        <x:v>3</x:v>
      </x:c>
      <x:c r="Y85" s="12" t="n">
        <x:v>3</x:v>
      </x:c>
      <x:c r="Z85" s="12" t="n">
        <x:v>6</x:v>
      </x:c>
      <x:c r="AA85" s="12" t="n">
        <x:v>7</x:v>
      </x:c>
      <x:c r="AB85" s="12" t="n">
        <x:v>3</x:v>
      </x:c>
      <x:c r="AC85" s="12" t="n">
        <x:v>10</x:v>
      </x:c>
      <x:c r="AD85" s="12" t="n">
        <x:v>10</x:v>
      </x:c>
      <x:c r="AE85" s="12" t="n">
        <x:v>10</x:v>
      </x:c>
      <x:c r="AF85" s="12" t="n">
        <x:v>6</x:v>
      </x:c>
      <x:c r="AG85" s="12" t="n">
        <x:v>5</x:v>
      </x:c>
      <x:c r="AH85" s="12" t="n">
        <x:v>6</x:v>
      </x:c>
      <x:c r="AI85" s="12" t="n">
        <x:v>5</x:v>
      </x:c>
      <x:c r="AJ85" s="12" t="n">
        <x:v>5</x:v>
      </x:c>
      <x:c r="AK85" s="12" t="n">
        <x:v>5</x:v>
      </x:c>
      <x:c r="AL85" s="12" t="n">
        <x:v>8</x:v>
      </x:c>
      <x:c r="AM85" s="12" t="n">
        <x:v>3</x:v>
      </x:c>
      <x:c r="AN85" s="12" t="n">
        <x:v>1</x:v>
      </x:c>
      <x:c r="AO85" s="12" t="n">
        <x:v>2</x:v>
      </x:c>
      <x:c r="AP85" s="12" t="n">
        <x:v>9</x:v>
      </x:c>
      <x:c r="AQ85" s="12" t="n">
        <x:v>3</x:v>
      </x:c>
      <x:c r="AR85" s="12" t="n">
        <x:v>5</x:v>
      </x:c>
      <x:c r="AS85" s="12" t="n">
        <x:v>10</x:v>
      </x:c>
      <x:c r="AT85" s="12" t="n">
        <x:v>0</x:v>
      </x:c>
      <x:c r="AU85" s="12" t="n">
        <x:v>10</x:v>
      </x:c>
      <x:c r="AV85" s="12" t="n">
        <x:v>9</x:v>
      </x:c>
      <x:c r="AW85" s="12" t="n">
        <x:v>10</x:v>
      </x:c>
      <x:c r="AX85" s="12" t="n">
        <x:v>6</x:v>
      </x:c>
      <x:c r="AY85" s="12" t="n">
        <x:v>2</x:v>
      </x:c>
      <x:c r="AZ85" s="12" t="n">
        <x:v>3</x:v>
      </x:c>
      <x:c r="BA85" s="12" t="n">
        <x:v>1</x:v>
      </x:c>
      <x:c r="BB85" s="12" t="n">
        <x:v>6</x:v>
      </x:c>
      <x:c r="BC85" s="12" t="n">
        <x:v>1</x:v>
      </x:c>
      <x:c r="BD85" s="12" t="n">
        <x:v>3</x:v>
      </x:c>
      <x:c r="BE85" s="12" t="n">
        <x:v>2</x:v>
      </x:c>
      <x:c r="BF85" s="12" t="n">
        <x:v>3</x:v>
      </x:c>
      <x:c r="BG85" s="12" t="n">
        <x:v>6</x:v>
      </x:c>
      <x:c r="BH85" s="12" t="n">
        <x:v>1</x:v>
      </x:c>
      <x:c r="BI85" s="12" t="n">
        <x:v>2</x:v>
      </x:c>
      <x:c r="BJ85" s="12" t="n">
        <x:v>4</x:v>
      </x:c>
      <x:c r="BK85" s="12" t="n">
        <x:v>5</x:v>
      </x:c>
      <x:c r="BL85" s="12" t="n">
        <x:v>3</x:v>
      </x:c>
      <x:c r="BM85" s="12" t="n">
        <x:v>2</x:v>
      </x:c>
      <x:c r="BN85" s="12" t="n">
        <x:v>10</x:v>
      </x:c>
      <x:c r="BO85" s="12" t="n">
        <x:v>10</x:v>
      </x:c>
      <x:c r="BP85" s="12" t="n">
        <x:v>5</x:v>
      </x:c>
      <x:c r="BQ85" s="12" t="n">
        <x:v>4</x:v>
      </x:c>
      <x:c r="BR85" s="12" t="n">
        <x:v>5</x:v>
      </x:c>
      <x:c r="BS85" s="12" t="n">
        <x:v>1</x:v>
      </x:c>
      <x:c r="BT85" s="12" t="n">
        <x:v>9</x:v>
      </x:c>
      <x:c r="BU85" s="12" t="n">
        <x:v>5</x:v>
      </x:c>
      <x:c r="BV85" s="12" t="n">
        <x:v>10</x:v>
      </x:c>
      <x:c r="BW85" s="12" t="n">
        <x:v>9</x:v>
      </x:c>
      <x:c r="BX85" s="12" t="n">
        <x:v>4</x:v>
      </x:c>
      <x:c r="BY85" s="12" t="n">
        <x:v>10</x:v>
      </x:c>
      <x:c r="BZ85" s="12" t="n">
        <x:v>10</x:v>
      </x:c>
      <x:c r="CA85" s="12" t="n">
        <x:v>10</x:v>
      </x:c>
      <x:c r="CB85" s="12" t="n">
        <x:v>10</x:v>
      </x:c>
      <x:c r="CC85" s="12" t="n">
        <x:v>10</x:v>
      </x:c>
      <x:c r="CD85" s="12" t="n">
        <x:v>10</x:v>
      </x:c>
      <x:c r="CE85" s="12" t="n">
        <x:v>10</x:v>
      </x:c>
      <x:c r="CF85" s="12" t="n">
        <x:v>5</x:v>
      </x:c>
      <x:c r="CG85" s="12" t="n">
        <x:v>9</x:v>
      </x:c>
      <x:c r="CH85" s="12" t="n">
        <x:v>4</x:v>
      </x:c>
      <x:c r="CI85" s="12" t="n">
        <x:v>5</x:v>
      </x:c>
      <x:c r="CJ85" s="12" t="n">
        <x:v>10</x:v>
      </x:c>
      <x:c r="CK85" s="12" t="n">
        <x:v>6</x:v>
      </x:c>
      <x:c r="CL85" s="12" t="n">
        <x:v>3</x:v>
      </x:c>
      <x:c r="CM85" s="12" t="n">
        <x:v>1</x:v>
      </x:c>
      <x:c r="CN85" s="12" t="n">
        <x:v>10</x:v>
      </x:c>
      <x:c r="CO85" s="12" t="n">
        <x:v>0</x:v>
      </x:c>
      <x:c r="CP85" s="12" t="n">
        <x:v>10</x:v>
      </x:c>
      <x:c r="CQ85" s="12" t="n">
        <x:v>10</x:v>
      </x:c>
      <x:c r="CR85" s="12" t="n">
        <x:v>10</x:v>
      </x:c>
      <x:c r="CS85" s="12" t="n">
        <x:v>0</x:v>
      </x:c>
      <x:c r="CT85" s="12" t="n">
        <x:v>4</x:v>
      </x:c>
    </x:row>
    <x:row r="86" ht="22" customHeight="1">
      <x:c r="A86" s="13" t="str">
        <x:v>Newham</x:v>
      </x:c>
      <x:c r="B86" s="13" t="n">
        <x:v>555</x:v>
      </x:c>
      <x:c r="C86" s="13" t="n">
        <x:v>95</x:v>
      </x:c>
      <x:c r="D86" s="14" t="n">
        <x:v>2</x:v>
      </x:c>
      <x:c r="E86" s="14" t="n">
        <x:v>4</x:v>
      </x:c>
      <x:c r="F86" s="14" t="n">
        <x:v>1</x:v>
      </x:c>
      <x:c r="G86" s="14" t="n">
        <x:v>10</x:v>
      </x:c>
      <x:c r="H86" s="14" t="n">
        <x:v>8</x:v>
      </x:c>
      <x:c r="I86" s="14" t="n">
        <x:v>9</x:v>
      </x:c>
      <x:c r="J86" s="14" t="n">
        <x:v>3</x:v>
      </x:c>
      <x:c r="K86" s="14" t="n">
        <x:v>4</x:v>
      </x:c>
      <x:c r="L86" s="14" t="n">
        <x:v>10</x:v>
      </x:c>
      <x:c r="M86" s="14" t="n">
        <x:v>10</x:v>
      </x:c>
      <x:c r="N86" s="14" t="n">
        <x:v>10</x:v>
      </x:c>
      <x:c r="O86" s="14" t="n">
        <x:v>10</x:v>
      </x:c>
      <x:c r="P86" s="14" t="n">
        <x:v>0</x:v>
      </x:c>
      <x:c r="Q86" s="14" t="n">
        <x:v>1</x:v>
      </x:c>
      <x:c r="R86" s="14" t="n">
        <x:v>8</x:v>
      </x:c>
      <x:c r="S86" s="14" t="n">
        <x:v>7</x:v>
      </x:c>
      <x:c r="T86" s="14" t="n">
        <x:v>4</x:v>
      </x:c>
      <x:c r="U86" s="14" t="n">
        <x:v>1</x:v>
      </x:c>
      <x:c r="V86" s="14" t="n">
        <x:v>9</x:v>
      </x:c>
      <x:c r="W86" s="14" t="n">
        <x:v>1</x:v>
      </x:c>
      <x:c r="X86" s="14" t="n">
        <x:v>9</x:v>
      </x:c>
      <x:c r="Y86" s="14" t="n">
        <x:v>2</x:v>
      </x:c>
      <x:c r="Z86" s="14" t="n">
        <x:v>1</x:v>
      </x:c>
      <x:c r="AA86" s="14" t="n">
        <x:v>2</x:v>
      </x:c>
      <x:c r="AB86" s="14" t="n">
        <x:v>1</x:v>
      </x:c>
      <x:c r="AC86" s="14" t="n">
        <x:v>10</x:v>
      </x:c>
      <x:c r="AD86" s="14" t="n">
        <x:v>10</x:v>
      </x:c>
      <x:c r="AE86" s="14" t="n">
        <x:v>10</x:v>
      </x:c>
      <x:c r="AF86" s="14" t="n">
        <x:v>4</x:v>
      </x:c>
      <x:c r="AG86" s="14" t="n">
        <x:v>1</x:v>
      </x:c>
      <x:c r="AH86" s="14" t="n">
        <x:v>2</x:v>
      </x:c>
      <x:c r="AI86" s="14" t="n">
        <x:v>1</x:v>
      </x:c>
      <x:c r="AJ86" s="14" t="n">
        <x:v>5</x:v>
      </x:c>
      <x:c r="AK86" s="14" t="n">
        <x:v>3</x:v>
      </x:c>
      <x:c r="AL86" s="14" t="n">
        <x:v>3</x:v>
      </x:c>
      <x:c r="AM86" s="14" t="n">
        <x:v>1</x:v>
      </x:c>
      <x:c r="AN86" s="14" t="n">
        <x:v>10</x:v>
      </x:c>
      <x:c r="AO86" s="14" t="n">
        <x:v>9</x:v>
      </x:c>
      <x:c r="AP86" s="14" t="n">
        <x:v>1</x:v>
      </x:c>
      <x:c r="AQ86" s="14" t="n">
        <x:v>6</x:v>
      </x:c>
      <x:c r="AR86" s="14" t="n">
        <x:v>1</x:v>
      </x:c>
      <x:c r="AS86" s="14" t="n">
        <x:v>10</x:v>
      </x:c>
      <x:c r="AT86" s="14" t="n">
        <x:v>10</x:v>
      </x:c>
      <x:c r="AU86" s="14" t="n">
        <x:v>0</x:v>
      </x:c>
      <x:c r="AV86" s="14" t="n">
        <x:v>9</x:v>
      </x:c>
      <x:c r="AW86" s="14" t="n">
        <x:v>10</x:v>
      </x:c>
      <x:c r="AX86" s="14" t="n">
        <x:v>8</x:v>
      </x:c>
      <x:c r="AY86" s="14" t="n">
        <x:v>1</x:v>
      </x:c>
      <x:c r="AZ86" s="14" t="n">
        <x:v>3</x:v>
      </x:c>
      <x:c r="BA86" s="14" t="n">
        <x:v>3</x:v>
      </x:c>
      <x:c r="BB86" s="14" t="n">
        <x:v>4</x:v>
      </x:c>
      <x:c r="BC86" s="14" t="n">
        <x:v>1</x:v>
      </x:c>
      <x:c r="BD86" s="14" t="n">
        <x:v>7</x:v>
      </x:c>
      <x:c r="BE86" s="14" t="n">
        <x:v>4</x:v>
      </x:c>
      <x:c r="BF86" s="14" t="n">
        <x:v>9</x:v>
      </x:c>
      <x:c r="BG86" s="14" t="n">
        <x:v>9</x:v>
      </x:c>
      <x:c r="BH86" s="14" t="n">
        <x:v>7</x:v>
      </x:c>
      <x:c r="BI86" s="14" t="n">
        <x:v>8</x:v>
      </x:c>
      <x:c r="BJ86" s="14" t="n">
        <x:v>6</x:v>
      </x:c>
      <x:c r="BK86" s="14" t="n">
        <x:v>1</x:v>
      </x:c>
      <x:c r="BL86" s="14" t="n">
        <x:v>2</x:v>
      </x:c>
      <x:c r="BM86" s="14" t="n">
        <x:v>6</x:v>
      </x:c>
      <x:c r="BN86" s="14" t="n">
        <x:v>10</x:v>
      </x:c>
      <x:c r="BO86" s="14" t="n">
        <x:v>10</x:v>
      </x:c>
      <x:c r="BP86" s="14" t="n">
        <x:v>9</x:v>
      </x:c>
      <x:c r="BQ86" s="14" t="n">
        <x:v>10</x:v>
      </x:c>
      <x:c r="BR86" s="14" t="n">
        <x:v>2</x:v>
      </x:c>
      <x:c r="BS86" s="14" t="n">
        <x:v>5</x:v>
      </x:c>
      <x:c r="BT86" s="14" t="n">
        <x:v>6</x:v>
      </x:c>
      <x:c r="BU86" s="14" t="n">
        <x:v>2</x:v>
      </x:c>
      <x:c r="BV86" s="14" t="n">
        <x:v>10</x:v>
      </x:c>
      <x:c r="BW86" s="14" t="n">
        <x:v>5</x:v>
      </x:c>
      <x:c r="BX86" s="14" t="n">
        <x:v>5</x:v>
      </x:c>
      <x:c r="BY86" s="14" t="n">
        <x:v>10</x:v>
      </x:c>
      <x:c r="BZ86" s="14" t="n">
        <x:v>10</x:v>
      </x:c>
      <x:c r="CA86" s="14" t="n">
        <x:v>10</x:v>
      </x:c>
      <x:c r="CB86" s="14" t="n">
        <x:v>7</x:v>
      </x:c>
      <x:c r="CC86" s="14" t="n">
        <x:v>10</x:v>
      </x:c>
      <x:c r="CD86" s="14" t="n">
        <x:v>10</x:v>
      </x:c>
      <x:c r="CE86" s="14" t="n">
        <x:v>0</x:v>
      </x:c>
      <x:c r="CF86" s="14" t="n">
        <x:v>9</x:v>
      </x:c>
      <x:c r="CG86" s="14" t="n">
        <x:v>7</x:v>
      </x:c>
      <x:c r="CH86" s="14" t="n">
        <x:v>6</x:v>
      </x:c>
      <x:c r="CI86" s="14" t="n">
        <x:v>7</x:v>
      </x:c>
      <x:c r="CJ86" s="14" t="n">
        <x:v>6</x:v>
      </x:c>
      <x:c r="CK86" s="14" t="n">
        <x:v>1</x:v>
      </x:c>
      <x:c r="CL86" s="14" t="n">
        <x:v>3</x:v>
      </x:c>
      <x:c r="CM86" s="14" t="n">
        <x:v>3</x:v>
      </x:c>
      <x:c r="CN86" s="14" t="n">
        <x:v>10</x:v>
      </x:c>
      <x:c r="CO86" s="14" t="n">
        <x:v>10</x:v>
      </x:c>
      <x:c r="CP86" s="14" t="n">
        <x:v>0</x:v>
      </x:c>
      <x:c r="CQ86" s="14" t="n">
        <x:v>10</x:v>
      </x:c>
      <x:c r="CR86" s="14" t="n">
        <x:v>10</x:v>
      </x:c>
      <x:c r="CS86" s="14" t="n">
        <x:v>10</x:v>
      </x:c>
      <x:c r="CT86" s="14" t="n">
        <x:v>10</x:v>
      </x:c>
    </x:row>
    <x:row r="87" ht="22" customHeight="1">
      <x:c r="A87" s="2" t="str">
        <x:v>Norfolk</x:v>
      </x:c>
      <x:c r="B87" s="2" t="n">
        <x:v>586</x:v>
      </x:c>
      <x:c r="C87" s="2" t="n">
        <x:v>95</x:v>
      </x:c>
      <x:c r="D87" s="12" t="n">
        <x:v>9</x:v>
      </x:c>
      <x:c r="E87" s="12" t="n">
        <x:v>10</x:v>
      </x:c>
      <x:c r="F87" s="12" t="n">
        <x:v>9</x:v>
      </x:c>
      <x:c r="G87" s="12" t="n">
        <x:v>3</x:v>
      </x:c>
      <x:c r="H87" s="12" t="n">
        <x:v>5</x:v>
      </x:c>
      <x:c r="I87" s="12" t="n">
        <x:v>5</x:v>
      </x:c>
      <x:c r="J87" s="12" t="n">
        <x:v>2</x:v>
      </x:c>
      <x:c r="K87" s="12" t="n">
        <x:v>5</x:v>
      </x:c>
      <x:c r="L87" s="12" t="n">
        <x:v>10</x:v>
      </x:c>
      <x:c r="M87" s="12" t="n">
        <x:v>0</x:v>
      </x:c>
      <x:c r="N87" s="12" t="n">
        <x:v>10</x:v>
      </x:c>
      <x:c r="O87" s="12" t="str">
        <x:v>NA</x:v>
      </x:c>
      <x:c r="P87" s="12" t="str">
        <x:v>NA</x:v>
      </x:c>
      <x:c r="Q87" s="12" t="n">
        <x:v>6</x:v>
      </x:c>
      <x:c r="R87" s="12" t="n">
        <x:v>1</x:v>
      </x:c>
      <x:c r="S87" s="12" t="n">
        <x:v>3</x:v>
      </x:c>
      <x:c r="T87" s="12" t="n">
        <x:v>3</x:v>
      </x:c>
      <x:c r="U87" s="12" t="n">
        <x:v>8</x:v>
      </x:c>
      <x:c r="V87" s="12" t="n">
        <x:v>5</x:v>
      </x:c>
      <x:c r="W87" s="12" t="n">
        <x:v>7</x:v>
      </x:c>
      <x:c r="X87" s="12" t="n">
        <x:v>4</x:v>
      </x:c>
      <x:c r="Y87" s="12" t="n">
        <x:v>2</x:v>
      </x:c>
      <x:c r="Z87" s="12" t="n">
        <x:v>4</x:v>
      </x:c>
      <x:c r="AA87" s="12" t="n">
        <x:v>2</x:v>
      </x:c>
      <x:c r="AB87" s="12" t="n">
        <x:v>5</x:v>
      </x:c>
      <x:c r="AC87" s="12" t="n">
        <x:v>10</x:v>
      </x:c>
      <x:c r="AD87" s="12" t="n">
        <x:v>10</x:v>
      </x:c>
      <x:c r="AE87" s="12" t="n">
        <x:v>10</x:v>
      </x:c>
      <x:c r="AF87" s="12" t="n">
        <x:v>9</x:v>
      </x:c>
      <x:c r="AG87" s="12" t="n">
        <x:v>2</x:v>
      </x:c>
      <x:c r="AH87" s="12" t="n">
        <x:v>2</x:v>
      </x:c>
      <x:c r="AI87" s="12" t="n">
        <x:v>8</x:v>
      </x:c>
      <x:c r="AJ87" s="12" t="n">
        <x:v>9</x:v>
      </x:c>
      <x:c r="AK87" s="12" t="n">
        <x:v>10</x:v>
      </x:c>
      <x:c r="AL87" s="12" t="n">
        <x:v>9</x:v>
      </x:c>
      <x:c r="AM87" s="12" t="n">
        <x:v>7</x:v>
      </x:c>
      <x:c r="AN87" s="12" t="n">
        <x:v>9</x:v>
      </x:c>
      <x:c r="AO87" s="12" t="n">
        <x:v>4</x:v>
      </x:c>
      <x:c r="AP87" s="12" t="n">
        <x:v>5</x:v>
      </x:c>
      <x:c r="AQ87" s="12" t="n">
        <x:v>4</x:v>
      </x:c>
      <x:c r="AR87" s="12" t="n">
        <x:v>4</x:v>
      </x:c>
      <x:c r="AS87" s="12" t="n">
        <x:v>10</x:v>
      </x:c>
      <x:c r="AT87" s="12" t="n">
        <x:v>0</x:v>
      </x:c>
      <x:c r="AU87" s="12" t="n">
        <x:v>10</x:v>
      </x:c>
      <x:c r="AV87" s="12" t="n">
        <x:v>9</x:v>
      </x:c>
      <x:c r="AW87" s="12" t="n">
        <x:v>10</x:v>
      </x:c>
      <x:c r="AX87" s="12" t="n">
        <x:v>4</x:v>
      </x:c>
      <x:c r="AY87" s="12" t="n">
        <x:v>2</x:v>
      </x:c>
      <x:c r="AZ87" s="12" t="n">
        <x:v>5</x:v>
      </x:c>
      <x:c r="BA87" s="12" t="n">
        <x:v>7</x:v>
      </x:c>
      <x:c r="BB87" s="12" t="n">
        <x:v>2</x:v>
      </x:c>
      <x:c r="BC87" s="12" t="n">
        <x:v>7</x:v>
      </x:c>
      <x:c r="BD87" s="12" t="n">
        <x:v>2</x:v>
      </x:c>
      <x:c r="BE87" s="12" t="str">
        <x:v>NA</x:v>
      </x:c>
      <x:c r="BF87" s="12" t="n">
        <x:v>5</x:v>
      </x:c>
      <x:c r="BG87" s="12" t="n">
        <x:v>5</x:v>
      </x:c>
      <x:c r="BH87" s="12" t="n">
        <x:v>2</x:v>
      </x:c>
      <x:c r="BI87" s="12" t="n">
        <x:v>3</x:v>
      </x:c>
      <x:c r="BJ87" s="12" t="n">
        <x:v>3</x:v>
      </x:c>
      <x:c r="BK87" s="12" t="n">
        <x:v>6</x:v>
      </x:c>
      <x:c r="BL87" s="12" t="n">
        <x:v>3</x:v>
      </x:c>
      <x:c r="BM87" s="12" t="n">
        <x:v>7</x:v>
      </x:c>
      <x:c r="BN87" s="12" t="str">
        <x:v>NA</x:v>
      </x:c>
      <x:c r="BO87" s="12" t="n">
        <x:v>10</x:v>
      </x:c>
      <x:c r="BP87" s="12" t="n">
        <x:v>1</x:v>
      </x:c>
      <x:c r="BQ87" s="12" t="n">
        <x:v>5</x:v>
      </x:c>
      <x:c r="BR87" s="12" t="n">
        <x:v>10</x:v>
      </x:c>
      <x:c r="BS87" s="12" t="n">
        <x:v>5</x:v>
      </x:c>
      <x:c r="BT87" s="12" t="n">
        <x:v>5</x:v>
      </x:c>
      <x:c r="BU87" s="12" t="n">
        <x:v>7</x:v>
      </x:c>
      <x:c r="BV87" s="12" t="n">
        <x:v>9</x:v>
      </x:c>
      <x:c r="BW87" s="12" t="n">
        <x:v>1</x:v>
      </x:c>
      <x:c r="BX87" s="12" t="n">
        <x:v>8</x:v>
      </x:c>
      <x:c r="BY87" s="12" t="n">
        <x:v>10</x:v>
      </x:c>
      <x:c r="BZ87" s="12" t="n">
        <x:v>10</x:v>
      </x:c>
      <x:c r="CA87" s="12" t="n">
        <x:v>10</x:v>
      </x:c>
      <x:c r="CB87" s="12" t="n">
        <x:v>8</x:v>
      </x:c>
      <x:c r="CC87" s="12" t="n">
        <x:v>10</x:v>
      </x:c>
      <x:c r="CD87" s="12" t="n">
        <x:v>10</x:v>
      </x:c>
      <x:c r="CE87" s="12" t="n">
        <x:v>10</x:v>
      </x:c>
      <x:c r="CF87" s="12" t="n">
        <x:v>9</x:v>
      </x:c>
      <x:c r="CG87" s="12" t="n">
        <x:v>10</x:v>
      </x:c>
      <x:c r="CH87" s="12" t="n">
        <x:v>4</x:v>
      </x:c>
      <x:c r="CI87" s="12" t="n">
        <x:v>9</x:v>
      </x:c>
      <x:c r="CJ87" s="12" t="n">
        <x:v>10</x:v>
      </x:c>
      <x:c r="CK87" s="12" t="n">
        <x:v>7</x:v>
      </x:c>
      <x:c r="CL87" s="12" t="n">
        <x:v>3</x:v>
      </x:c>
      <x:c r="CM87" s="12" t="n">
        <x:v>3</x:v>
      </x:c>
      <x:c r="CN87" s="12" t="n">
        <x:v>10</x:v>
      </x:c>
      <x:c r="CO87" s="12" t="n">
        <x:v>10</x:v>
      </x:c>
      <x:c r="CP87" s="12" t="n">
        <x:v>10</x:v>
      </x:c>
      <x:c r="CQ87" s="12" t="n">
        <x:v>10</x:v>
      </x:c>
      <x:c r="CR87" s="12" t="n">
        <x:v>10</x:v>
      </x:c>
      <x:c r="CS87" s="12" t="n">
        <x:v>10</x:v>
      </x:c>
      <x:c r="CT87" s="12" t="n">
        <x:v>10</x:v>
      </x:c>
    </x:row>
    <x:row r="88" ht="22" customHeight="1">
      <x:c r="A88" s="13" t="str">
        <x:v>North East Lincolnshire</x:v>
      </x:c>
      <x:c r="B88" s="13" t="n">
        <x:v>554</x:v>
      </x:c>
      <x:c r="C88" s="13" t="n">
        <x:v>95</x:v>
      </x:c>
      <x:c r="D88" s="14" t="n">
        <x:v>2</x:v>
      </x:c>
      <x:c r="E88" s="14" t="n">
        <x:v>5</x:v>
      </x:c>
      <x:c r="F88" s="14" t="n">
        <x:v>6</x:v>
      </x:c>
      <x:c r="G88" s="14" t="n">
        <x:v>9</x:v>
      </x:c>
      <x:c r="H88" s="14" t="n">
        <x:v>3</x:v>
      </x:c>
      <x:c r="I88" s="14" t="n">
        <x:v>5</x:v>
      </x:c>
      <x:c r="J88" s="14" t="n">
        <x:v>5</x:v>
      </x:c>
      <x:c r="K88" s="14" t="n">
        <x:v>1</x:v>
      </x:c>
      <x:c r="L88" s="14" t="n">
        <x:v>0</x:v>
      </x:c>
      <x:c r="M88" s="14" t="n">
        <x:v>10</x:v>
      </x:c>
      <x:c r="N88" s="14" t="n">
        <x:v>10</x:v>
      </x:c>
      <x:c r="O88" s="14" t="n">
        <x:v>0</x:v>
      </x:c>
      <x:c r="P88" s="14" t="n">
        <x:v>0</x:v>
      </x:c>
      <x:c r="Q88" s="14" t="n">
        <x:v>2</x:v>
      </x:c>
      <x:c r="R88" s="14" t="n">
        <x:v>9</x:v>
      </x:c>
      <x:c r="S88" s="14" t="n">
        <x:v>4</x:v>
      </x:c>
      <x:c r="T88" s="14" t="n">
        <x:v>1</x:v>
      </x:c>
      <x:c r="U88" s="14" t="n">
        <x:v>6</x:v>
      </x:c>
      <x:c r="V88" s="14" t="n">
        <x:v>10</x:v>
      </x:c>
      <x:c r="W88" s="14" t="n">
        <x:v>9</x:v>
      </x:c>
      <x:c r="X88" s="14" t="n">
        <x:v>3</x:v>
      </x:c>
      <x:c r="Y88" s="14" t="n">
        <x:v>10</x:v>
      </x:c>
      <x:c r="Z88" s="14" t="n">
        <x:v>7</x:v>
      </x:c>
      <x:c r="AA88" s="14" t="n">
        <x:v>10</x:v>
      </x:c>
      <x:c r="AB88" s="14" t="n">
        <x:v>7</x:v>
      </x:c>
      <x:c r="AC88" s="14" t="n">
        <x:v>0</x:v>
      </x:c>
      <x:c r="AD88" s="14" t="n">
        <x:v>10</x:v>
      </x:c>
      <x:c r="AE88" s="14" t="n">
        <x:v>10</x:v>
      </x:c>
      <x:c r="AF88" s="14" t="n">
        <x:v>7</x:v>
      </x:c>
      <x:c r="AG88" s="14" t="n">
        <x:v>2</x:v>
      </x:c>
      <x:c r="AH88" s="14" t="n">
        <x:v>10</x:v>
      </x:c>
      <x:c r="AI88" s="14" t="n">
        <x:v>8</x:v>
      </x:c>
      <x:c r="AJ88" s="14" t="n">
        <x:v>7</x:v>
      </x:c>
      <x:c r="AK88" s="14" t="n">
        <x:v>4</x:v>
      </x:c>
      <x:c r="AL88" s="14" t="n">
        <x:v>9</x:v>
      </x:c>
      <x:c r="AM88" s="14" t="n">
        <x:v>3</x:v>
      </x:c>
      <x:c r="AN88" s="14" t="n">
        <x:v>1</x:v>
      </x:c>
      <x:c r="AO88" s="14" t="n">
        <x:v>10</x:v>
      </x:c>
      <x:c r="AP88" s="14" t="n">
        <x:v>6</x:v>
      </x:c>
      <x:c r="AQ88" s="14" t="n">
        <x:v>1</x:v>
      </x:c>
      <x:c r="AR88" s="14" t="n">
        <x:v>8</x:v>
      </x:c>
      <x:c r="AS88" s="14" t="n">
        <x:v>10</x:v>
      </x:c>
      <x:c r="AT88" s="14" t="n">
        <x:v>0</x:v>
      </x:c>
      <x:c r="AU88" s="14" t="n">
        <x:v>0</x:v>
      </x:c>
      <x:c r="AV88" s="14" t="n">
        <x:v>8</x:v>
      </x:c>
      <x:c r="AW88" s="14" t="n">
        <x:v>10</x:v>
      </x:c>
      <x:c r="AX88" s="14" t="n">
        <x:v>2</x:v>
      </x:c>
      <x:c r="AY88" s="14" t="n">
        <x:v>5</x:v>
      </x:c>
      <x:c r="AZ88" s="14" t="n">
        <x:v>3</x:v>
      </x:c>
      <x:c r="BA88" s="14" t="n">
        <x:v>2</x:v>
      </x:c>
      <x:c r="BB88" s="14" t="n">
        <x:v>3</x:v>
      </x:c>
      <x:c r="BC88" s="14" t="n">
        <x:v>10</x:v>
      </x:c>
      <x:c r="BD88" s="14" t="n">
        <x:v>3</x:v>
      </x:c>
      <x:c r="BE88" s="14" t="n">
        <x:v>10</x:v>
      </x:c>
      <x:c r="BF88" s="14" t="n">
        <x:v>1</x:v>
      </x:c>
      <x:c r="BG88" s="14" t="n">
        <x:v>2</x:v>
      </x:c>
      <x:c r="BH88" s="14" t="n">
        <x:v>1</x:v>
      </x:c>
      <x:c r="BI88" s="14" t="n">
        <x:v>1</x:v>
      </x:c>
      <x:c r="BJ88" s="14" t="n">
        <x:v>3</x:v>
      </x:c>
      <x:c r="BK88" s="14" t="n">
        <x:v>3</x:v>
      </x:c>
      <x:c r="BL88" s="14" t="n">
        <x:v>6</x:v>
      </x:c>
      <x:c r="BM88" s="14" t="n">
        <x:v>10</x:v>
      </x:c>
      <x:c r="BN88" s="14" t="n">
        <x:v>10</x:v>
      </x:c>
      <x:c r="BO88" s="14" t="n">
        <x:v>10</x:v>
      </x:c>
      <x:c r="BP88" s="14" t="n">
        <x:v>9</x:v>
      </x:c>
      <x:c r="BQ88" s="14" t="n">
        <x:v>1</x:v>
      </x:c>
      <x:c r="BR88" s="14" t="n">
        <x:v>6</x:v>
      </x:c>
      <x:c r="BS88" s="14" t="n">
        <x:v>9</x:v>
      </x:c>
      <x:c r="BT88" s="14" t="n">
        <x:v>5</x:v>
      </x:c>
      <x:c r="BU88" s="14" t="n">
        <x:v>5</x:v>
      </x:c>
      <x:c r="BV88" s="14" t="n">
        <x:v>10</x:v>
      </x:c>
      <x:c r="BW88" s="14" t="n">
        <x:v>7</x:v>
      </x:c>
      <x:c r="BX88" s="14" t="n">
        <x:v>1</x:v>
      </x:c>
      <x:c r="BY88" s="14" t="n">
        <x:v>10</x:v>
      </x:c>
      <x:c r="BZ88" s="14" t="n">
        <x:v>10</x:v>
      </x:c>
      <x:c r="CA88" s="14" t="n">
        <x:v>10</x:v>
      </x:c>
      <x:c r="CB88" s="14" t="n">
        <x:v>3</x:v>
      </x:c>
      <x:c r="CC88" s="14" t="n">
        <x:v>10</x:v>
      </x:c>
      <x:c r="CD88" s="14" t="n">
        <x:v>10</x:v>
      </x:c>
      <x:c r="CE88" s="14" t="n">
        <x:v>10</x:v>
      </x:c>
      <x:c r="CF88" s="14" t="n">
        <x:v>7</x:v>
      </x:c>
      <x:c r="CG88" s="14" t="n">
        <x:v>9</x:v>
      </x:c>
      <x:c r="CH88" s="14" t="n">
        <x:v>4</x:v>
      </x:c>
      <x:c r="CI88" s="14" t="n">
        <x:v>6</x:v>
      </x:c>
      <x:c r="CJ88" s="14" t="n">
        <x:v>6</x:v>
      </x:c>
      <x:c r="CK88" s="14" t="n">
        <x:v>1</x:v>
      </x:c>
      <x:c r="CL88" s="14" t="n">
        <x:v>5</x:v>
      </x:c>
      <x:c r="CM88" s="14" t="n">
        <x:v>1</x:v>
      </x:c>
      <x:c r="CN88" s="14" t="n">
        <x:v>10</x:v>
      </x:c>
      <x:c r="CO88" s="14" t="n">
        <x:v>10</x:v>
      </x:c>
      <x:c r="CP88" s="14" t="n">
        <x:v>10</x:v>
      </x:c>
      <x:c r="CQ88" s="14" t="n">
        <x:v>10</x:v>
      </x:c>
      <x:c r="CR88" s="14" t="n">
        <x:v>10</x:v>
      </x:c>
      <x:c r="CS88" s="14" t="n">
        <x:v>2</x:v>
      </x:c>
      <x:c r="CT88" s="14" t="n">
        <x:v>4</x:v>
      </x:c>
    </x:row>
    <x:row r="89" ht="22" customHeight="1">
      <x:c r="A89" s="2" t="str">
        <x:v>North Lincolnshire</x:v>
      </x:c>
      <x:c r="B89" s="2" t="n">
        <x:v>625</x:v>
      </x:c>
      <x:c r="C89" s="2" t="n">
        <x:v>95</x:v>
      </x:c>
      <x:c r="D89" s="12" t="n">
        <x:v>10</x:v>
      </x:c>
      <x:c r="E89" s="12" t="n">
        <x:v>9</x:v>
      </x:c>
      <x:c r="F89" s="12" t="n">
        <x:v>9</x:v>
      </x:c>
      <x:c r="G89" s="12" t="n">
        <x:v>9</x:v>
      </x:c>
      <x:c r="H89" s="12" t="n">
        <x:v>10</x:v>
      </x:c>
      <x:c r="I89" s="12" t="n">
        <x:v>9</x:v>
      </x:c>
      <x:c r="J89" s="12" t="n">
        <x:v>9</x:v>
      </x:c>
      <x:c r="K89" s="12" t="n">
        <x:v>2</x:v>
      </x:c>
      <x:c r="L89" s="12" t="n">
        <x:v>10</x:v>
      </x:c>
      <x:c r="M89" s="12" t="n">
        <x:v>0</x:v>
      </x:c>
      <x:c r="N89" s="12" t="n">
        <x:v>10</x:v>
      </x:c>
      <x:c r="O89" s="12" t="n">
        <x:v>10</x:v>
      </x:c>
      <x:c r="P89" s="12" t="n">
        <x:v>10</x:v>
      </x:c>
      <x:c r="Q89" s="12" t="n">
        <x:v>4</x:v>
      </x:c>
      <x:c r="R89" s="12" t="n">
        <x:v>4</x:v>
      </x:c>
      <x:c r="S89" s="12" t="n">
        <x:v>3</x:v>
      </x:c>
      <x:c r="T89" s="12" t="n">
        <x:v>1</x:v>
      </x:c>
      <x:c r="U89" s="12" t="n">
        <x:v>10</x:v>
      </x:c>
      <x:c r="V89" s="12" t="n">
        <x:v>10</x:v>
      </x:c>
      <x:c r="W89" s="12" t="n">
        <x:v>10</x:v>
      </x:c>
      <x:c r="X89" s="12" t="n">
        <x:v>4</x:v>
      </x:c>
      <x:c r="Y89" s="12" t="n">
        <x:v>5</x:v>
      </x:c>
      <x:c r="Z89" s="12" t="n">
        <x:v>3</x:v>
      </x:c>
      <x:c r="AA89" s="12" t="n">
        <x:v>9</x:v>
      </x:c>
      <x:c r="AB89" s="12" t="n">
        <x:v>7</x:v>
      </x:c>
      <x:c r="AC89" s="12" t="n">
        <x:v>10</x:v>
      </x:c>
      <x:c r="AD89" s="12" t="n">
        <x:v>10</x:v>
      </x:c>
      <x:c r="AE89" s="12" t="n">
        <x:v>10</x:v>
      </x:c>
      <x:c r="AF89" s="12" t="n">
        <x:v>5</x:v>
      </x:c>
      <x:c r="AG89" s="12" t="n">
        <x:v>4</x:v>
      </x:c>
      <x:c r="AH89" s="12" t="n">
        <x:v>5</x:v>
      </x:c>
      <x:c r="AI89" s="12" t="n">
        <x:v>4</x:v>
      </x:c>
      <x:c r="AJ89" s="12" t="n">
        <x:v>8</x:v>
      </x:c>
      <x:c r="AK89" s="12" t="n">
        <x:v>6</x:v>
      </x:c>
      <x:c r="AL89" s="12" t="n">
        <x:v>8</x:v>
      </x:c>
      <x:c r="AM89" s="12" t="n">
        <x:v>3</x:v>
      </x:c>
      <x:c r="AN89" s="12" t="n">
        <x:v>1</x:v>
      </x:c>
      <x:c r="AO89" s="12" t="n">
        <x:v>7</x:v>
      </x:c>
      <x:c r="AP89" s="12" t="n">
        <x:v>7</x:v>
      </x:c>
      <x:c r="AQ89" s="12" t="n">
        <x:v>6</x:v>
      </x:c>
      <x:c r="AR89" s="12" t="n">
        <x:v>7</x:v>
      </x:c>
      <x:c r="AS89" s="12" t="n">
        <x:v>10</x:v>
      </x:c>
      <x:c r="AT89" s="12" t="n">
        <x:v>0</x:v>
      </x:c>
      <x:c r="AU89" s="12" t="n">
        <x:v>0</x:v>
      </x:c>
      <x:c r="AV89" s="12" t="n">
        <x:v>9</x:v>
      </x:c>
      <x:c r="AW89" s="12" t="n">
        <x:v>10</x:v>
      </x:c>
      <x:c r="AX89" s="12" t="n">
        <x:v>1</x:v>
      </x:c>
      <x:c r="AY89" s="12" t="n">
        <x:v>6</x:v>
      </x:c>
      <x:c r="AZ89" s="12" t="n">
        <x:v>3</x:v>
      </x:c>
      <x:c r="BA89" s="12" t="n">
        <x:v>3</x:v>
      </x:c>
      <x:c r="BB89" s="12" t="n">
        <x:v>10</x:v>
      </x:c>
      <x:c r="BC89" s="12" t="n">
        <x:v>10</x:v>
      </x:c>
      <x:c r="BD89" s="12" t="n">
        <x:v>3</x:v>
      </x:c>
      <x:c r="BE89" s="12" t="n">
        <x:v>7</x:v>
      </x:c>
      <x:c r="BF89" s="12" t="n">
        <x:v>3</x:v>
      </x:c>
      <x:c r="BG89" s="12" t="n">
        <x:v>5</x:v>
      </x:c>
      <x:c r="BH89" s="12" t="n">
        <x:v>10</x:v>
      </x:c>
      <x:c r="BI89" s="12" t="n">
        <x:v>5</x:v>
      </x:c>
      <x:c r="BJ89" s="12" t="n">
        <x:v>6</x:v>
      </x:c>
      <x:c r="BK89" s="12" t="n">
        <x:v>8</x:v>
      </x:c>
      <x:c r="BL89" s="12" t="n">
        <x:v>10</x:v>
      </x:c>
      <x:c r="BM89" s="12" t="n">
        <x:v>6</x:v>
      </x:c>
      <x:c r="BN89" s="12" t="n">
        <x:v>10</x:v>
      </x:c>
      <x:c r="BO89" s="12" t="n">
        <x:v>10</x:v>
      </x:c>
      <x:c r="BP89" s="12" t="n">
        <x:v>4</x:v>
      </x:c>
      <x:c r="BQ89" s="12" t="n">
        <x:v>2</x:v>
      </x:c>
      <x:c r="BR89" s="12" t="n">
        <x:v>10</x:v>
      </x:c>
      <x:c r="BS89" s="12" t="n">
        <x:v>6</x:v>
      </x:c>
      <x:c r="BT89" s="12" t="n">
        <x:v>10</x:v>
      </x:c>
      <x:c r="BU89" s="12" t="n">
        <x:v>7</x:v>
      </x:c>
      <x:c r="BV89" s="12" t="n">
        <x:v>10</x:v>
      </x:c>
      <x:c r="BW89" s="12" t="n">
        <x:v>9</x:v>
      </x:c>
      <x:c r="BX89" s="12" t="n">
        <x:v>1</x:v>
      </x:c>
      <x:c r="BY89" s="12" t="str">
        <x:v>NA</x:v>
      </x:c>
      <x:c r="BZ89" s="12" t="n">
        <x:v>10</x:v>
      </x:c>
      <x:c r="CA89" s="12" t="n">
        <x:v>10</x:v>
      </x:c>
      <x:c r="CB89" s="12" t="n">
        <x:v>10</x:v>
      </x:c>
      <x:c r="CC89" s="12" t="n">
        <x:v>10</x:v>
      </x:c>
      <x:c r="CD89" s="12" t="n">
        <x:v>10</x:v>
      </x:c>
      <x:c r="CE89" s="12" t="n">
        <x:v>10</x:v>
      </x:c>
      <x:c r="CF89" s="12" t="n">
        <x:v>7</x:v>
      </x:c>
      <x:c r="CG89" s="12" t="n">
        <x:v>9</x:v>
      </x:c>
      <x:c r="CH89" s="12" t="n">
        <x:v>4</x:v>
      </x:c>
      <x:c r="CI89" s="12" t="n">
        <x:v>6</x:v>
      </x:c>
      <x:c r="CJ89" s="12" t="n">
        <x:v>6</x:v>
      </x:c>
      <x:c r="CK89" s="12" t="n">
        <x:v>6</x:v>
      </x:c>
      <x:c r="CL89" s="12" t="n">
        <x:v>8</x:v>
      </x:c>
      <x:c r="CM89" s="12" t="n">
        <x:v>1</x:v>
      </x:c>
      <x:c r="CN89" s="12" t="n">
        <x:v>10</x:v>
      </x:c>
      <x:c r="CO89" s="12" t="n">
        <x:v>0</x:v>
      </x:c>
      <x:c r="CP89" s="12" t="n">
        <x:v>0</x:v>
      </x:c>
      <x:c r="CQ89" s="12" t="n">
        <x:v>10</x:v>
      </x:c>
      <x:c r="CR89" s="12" t="n">
        <x:v>10</x:v>
      </x:c>
      <x:c r="CS89" s="12" t="n">
        <x:v>2</x:v>
      </x:c>
      <x:c r="CT89" s="12" t="n">
        <x:v>4</x:v>
      </x:c>
    </x:row>
    <x:row r="90" ht="22" customHeight="1">
      <x:c r="A90" s="13" t="str">
        <x:v>North Northamptonshire</x:v>
      </x:c>
      <x:c r="B90" s="13" t="n">
        <x:v>560</x:v>
      </x:c>
      <x:c r="C90" s="13" t="n">
        <x:v>95</x:v>
      </x:c>
      <x:c r="D90" s="14" t="n">
        <x:v>1</x:v>
      </x:c>
      <x:c r="E90" s="14" t="n">
        <x:v>7</x:v>
      </x:c>
      <x:c r="F90" s="14" t="n">
        <x:v>5</x:v>
      </x:c>
      <x:c r="G90" s="14" t="n">
        <x:v>2</x:v>
      </x:c>
      <x:c r="H90" s="14" t="n">
        <x:v>3</x:v>
      </x:c>
      <x:c r="I90" s="14" t="n">
        <x:v>2</x:v>
      </x:c>
      <x:c r="J90" s="14" t="n">
        <x:v>2</x:v>
      </x:c>
      <x:c r="K90" s="14" t="n">
        <x:v>2</x:v>
      </x:c>
      <x:c r="L90" s="14" t="n">
        <x:v>10</x:v>
      </x:c>
      <x:c r="M90" s="14" t="n">
        <x:v>10</x:v>
      </x:c>
      <x:c r="N90" s="14" t="n">
        <x:v>10</x:v>
      </x:c>
      <x:c r="O90" s="14" t="n">
        <x:v>0</x:v>
      </x:c>
      <x:c r="P90" s="14" t="n">
        <x:v>0</x:v>
      </x:c>
      <x:c r="Q90" s="14" t="n">
        <x:v>6</x:v>
      </x:c>
      <x:c r="R90" s="14" t="n">
        <x:v>1</x:v>
      </x:c>
      <x:c r="S90" s="14" t="n">
        <x:v>7</x:v>
      </x:c>
      <x:c r="T90" s="14" t="n">
        <x:v>7</x:v>
      </x:c>
      <x:c r="U90" s="14" t="n">
        <x:v>6</x:v>
      </x:c>
      <x:c r="V90" s="14" t="n">
        <x:v>3</x:v>
      </x:c>
      <x:c r="W90" s="14" t="n">
        <x:v>6</x:v>
      </x:c>
      <x:c r="X90" s="14" t="n">
        <x:v>4</x:v>
      </x:c>
      <x:c r="Y90" s="14" t="n">
        <x:v>3</x:v>
      </x:c>
      <x:c r="Z90" s="14" t="n">
        <x:v>10</x:v>
      </x:c>
      <x:c r="AA90" s="14" t="n">
        <x:v>10</x:v>
      </x:c>
      <x:c r="AB90" s="14" t="n">
        <x:v>8</x:v>
      </x:c>
      <x:c r="AC90" s="14" t="n">
        <x:v>0</x:v>
      </x:c>
      <x:c r="AD90" s="14" t="n">
        <x:v>10</x:v>
      </x:c>
      <x:c r="AE90" s="14" t="n">
        <x:v>10</x:v>
      </x:c>
      <x:c r="AF90" s="14" t="n">
        <x:v>3</x:v>
      </x:c>
      <x:c r="AG90" s="14" t="n">
        <x:v>5</x:v>
      </x:c>
      <x:c r="AH90" s="14" t="n">
        <x:v>2</x:v>
      </x:c>
      <x:c r="AI90" s="14" t="n">
        <x:v>5</x:v>
      </x:c>
      <x:c r="AJ90" s="14" t="n">
        <x:v>10</x:v>
      </x:c>
      <x:c r="AK90" s="14" t="n">
        <x:v>9</x:v>
      </x:c>
      <x:c r="AL90" s="14" t="n">
        <x:v>8</x:v>
      </x:c>
      <x:c r="AM90" s="14" t="n">
        <x:v>6</x:v>
      </x:c>
      <x:c r="AN90" s="14" t="n">
        <x:v>8</x:v>
      </x:c>
      <x:c r="AO90" s="14" t="n">
        <x:v>8</x:v>
      </x:c>
      <x:c r="AP90" s="14" t="n">
        <x:v>3</x:v>
      </x:c>
      <x:c r="AQ90" s="14" t="n">
        <x:v>6</x:v>
      </x:c>
      <x:c r="AR90" s="14" t="n">
        <x:v>3</x:v>
      </x:c>
      <x:c r="AS90" s="14" t="n">
        <x:v>10</x:v>
      </x:c>
      <x:c r="AT90" s="14" t="str">
        <x:v>NA</x:v>
      </x:c>
      <x:c r="AU90" s="14" t="n">
        <x:v>0</x:v>
      </x:c>
      <x:c r="AV90" s="14" t="n">
        <x:v>9</x:v>
      </x:c>
      <x:c r="AW90" s="14" t="n">
        <x:v>10</x:v>
      </x:c>
      <x:c r="AX90" s="14" t="n">
        <x:v>5</x:v>
      </x:c>
      <x:c r="AY90" s="14" t="n">
        <x:v>3</x:v>
      </x:c>
      <x:c r="AZ90" s="14" t="n">
        <x:v>9</x:v>
      </x:c>
      <x:c r="BA90" s="14" t="n">
        <x:v>5</x:v>
      </x:c>
      <x:c r="BB90" s="14" t="str">
        <x:v>NA</x:v>
      </x:c>
      <x:c r="BC90" s="14" t="n">
        <x:v>6</x:v>
      </x:c>
      <x:c r="BD90" s="14" t="n">
        <x:v>2</x:v>
      </x:c>
      <x:c r="BE90" s="14" t="n">
        <x:v>5</x:v>
      </x:c>
      <x:c r="BF90" s="14" t="n">
        <x:v>2</x:v>
      </x:c>
      <x:c r="BG90" s="14" t="n">
        <x:v>2</x:v>
      </x:c>
      <x:c r="BH90" s="14" t="n">
        <x:v>8</x:v>
      </x:c>
      <x:c r="BI90" s="14" t="n">
        <x:v>1</x:v>
      </x:c>
      <x:c r="BJ90" s="14" t="n">
        <x:v>1</x:v>
      </x:c>
      <x:c r="BK90" s="14" t="n">
        <x:v>8</x:v>
      </x:c>
      <x:c r="BL90" s="14" t="n">
        <x:v>7</x:v>
      </x:c>
      <x:c r="BM90" s="14" t="n">
        <x:v>1</x:v>
      </x:c>
      <x:c r="BN90" s="14" t="n">
        <x:v>10</x:v>
      </x:c>
      <x:c r="BO90" s="14" t="n">
        <x:v>10</x:v>
      </x:c>
      <x:c r="BP90" s="14" t="n">
        <x:v>8</x:v>
      </x:c>
      <x:c r="BQ90" s="14" t="n">
        <x:v>3</x:v>
      </x:c>
      <x:c r="BR90" s="14" t="n">
        <x:v>5</x:v>
      </x:c>
      <x:c r="BS90" s="14" t="n">
        <x:v>2</x:v>
      </x:c>
      <x:c r="BT90" s="14" t="n">
        <x:v>8</x:v>
      </x:c>
      <x:c r="BU90" s="14" t="n">
        <x:v>3</x:v>
      </x:c>
      <x:c r="BV90" s="14" t="n">
        <x:v>8</x:v>
      </x:c>
      <x:c r="BW90" s="14" t="n">
        <x:v>1</x:v>
      </x:c>
      <x:c r="BX90" s="14" t="n">
        <x:v>2</x:v>
      </x:c>
      <x:c r="BY90" s="14" t="n">
        <x:v>10</x:v>
      </x:c>
      <x:c r="BZ90" s="14" t="n">
        <x:v>10</x:v>
      </x:c>
      <x:c r="CA90" s="14" t="n">
        <x:v>10</x:v>
      </x:c>
      <x:c r="CB90" s="14" t="n">
        <x:v>10</x:v>
      </x:c>
      <x:c r="CC90" s="14" t="n">
        <x:v>10</x:v>
      </x:c>
      <x:c r="CD90" s="14" t="n">
        <x:v>10</x:v>
      </x:c>
      <x:c r="CE90" s="14" t="n">
        <x:v>10</x:v>
      </x:c>
      <x:c r="CF90" s="14" t="n">
        <x:v>8</x:v>
      </x:c>
      <x:c r="CG90" s="14" t="n">
        <x:v>10</x:v>
      </x:c>
      <x:c r="CH90" s="14" t="n">
        <x:v>7</x:v>
      </x:c>
      <x:c r="CI90" s="14" t="n">
        <x:v>5</x:v>
      </x:c>
      <x:c r="CJ90" s="14" t="n">
        <x:v>6</x:v>
      </x:c>
      <x:c r="CK90" s="14" t="n">
        <x:v>4</x:v>
      </x:c>
      <x:c r="CL90" s="14" t="n">
        <x:v>10</x:v>
      </x:c>
      <x:c r="CM90" s="14" t="n">
        <x:v>1</x:v>
      </x:c>
      <x:c r="CN90" s="14" t="n">
        <x:v>10</x:v>
      </x:c>
      <x:c r="CO90" s="14" t="n">
        <x:v>10</x:v>
      </x:c>
      <x:c r="CP90" s="14" t="n">
        <x:v>10</x:v>
      </x:c>
      <x:c r="CQ90" s="14" t="n">
        <x:v>10</x:v>
      </x:c>
      <x:c r="CR90" s="14" t="n">
        <x:v>10</x:v>
      </x:c>
      <x:c r="CS90" s="14" t="n">
        <x:v>6</x:v>
      </x:c>
      <x:c r="CT90" s="14" t="n">
        <x:v>8</x:v>
      </x:c>
    </x:row>
    <x:row r="91" ht="22" customHeight="1">
      <x:c r="A91" s="2" t="str">
        <x:v>North Somerset</x:v>
      </x:c>
      <x:c r="B91" s="2" t="n">
        <x:v>609</x:v>
      </x:c>
      <x:c r="C91" s="2" t="n">
        <x:v>95</x:v>
      </x:c>
      <x:c r="D91" s="12" t="n">
        <x:v>8</x:v>
      </x:c>
      <x:c r="E91" s="12" t="n">
        <x:v>6</x:v>
      </x:c>
      <x:c r="F91" s="12" t="n">
        <x:v>9</x:v>
      </x:c>
      <x:c r="G91" s="12" t="n">
        <x:v>3</x:v>
      </x:c>
      <x:c r="H91" s="12" t="n">
        <x:v>1</x:v>
      </x:c>
      <x:c r="I91" s="12" t="n">
        <x:v>2</x:v>
      </x:c>
      <x:c r="J91" s="12" t="n">
        <x:v>4</x:v>
      </x:c>
      <x:c r="K91" s="12" t="n">
        <x:v>7</x:v>
      </x:c>
      <x:c r="L91" s="12" t="n">
        <x:v>10</x:v>
      </x:c>
      <x:c r="M91" s="12" t="n">
        <x:v>0</x:v>
      </x:c>
      <x:c r="N91" s="12" t="n">
        <x:v>10</x:v>
      </x:c>
      <x:c r="O91" s="12" t="n">
        <x:v>0</x:v>
      </x:c>
      <x:c r="P91" s="12" t="n">
        <x:v>10</x:v>
      </x:c>
      <x:c r="Q91" s="12" t="n">
        <x:v>9</x:v>
      </x:c>
      <x:c r="R91" s="12" t="n">
        <x:v>9</x:v>
      </x:c>
      <x:c r="S91" s="12" t="n">
        <x:v>10</x:v>
      </x:c>
      <x:c r="T91" s="12" t="n">
        <x:v>9</x:v>
      </x:c>
      <x:c r="U91" s="12" t="n">
        <x:v>10</x:v>
      </x:c>
      <x:c r="V91" s="12" t="n">
        <x:v>10</x:v>
      </x:c>
      <x:c r="W91" s="12" t="n">
        <x:v>9</x:v>
      </x:c>
      <x:c r="X91" s="12" t="n">
        <x:v>10</x:v>
      </x:c>
      <x:c r="Y91" s="12" t="n">
        <x:v>9</x:v>
      </x:c>
      <x:c r="Z91" s="12" t="n">
        <x:v>8</x:v>
      </x:c>
      <x:c r="AA91" s="12" t="n">
        <x:v>4</x:v>
      </x:c>
      <x:c r="AB91" s="12" t="n">
        <x:v>8</x:v>
      </x:c>
      <x:c r="AC91" s="12" t="n">
        <x:v>10</x:v>
      </x:c>
      <x:c r="AD91" s="12" t="n">
        <x:v>10</x:v>
      </x:c>
      <x:c r="AE91" s="12" t="n">
        <x:v>10</x:v>
      </x:c>
      <x:c r="AF91" s="12" t="n">
        <x:v>8</x:v>
      </x:c>
      <x:c r="AG91" s="12" t="n">
        <x:v>8</x:v>
      </x:c>
      <x:c r="AH91" s="12" t="n">
        <x:v>5</x:v>
      </x:c>
      <x:c r="AI91" s="12" t="n">
        <x:v>10</x:v>
      </x:c>
      <x:c r="AJ91" s="12" t="n">
        <x:v>6</x:v>
      </x:c>
      <x:c r="AK91" s="12" t="n">
        <x:v>8</x:v>
      </x:c>
      <x:c r="AL91" s="12" t="n">
        <x:v>9</x:v>
      </x:c>
      <x:c r="AM91" s="12" t="n">
        <x:v>9</x:v>
      </x:c>
      <x:c r="AN91" s="12" t="n">
        <x:v>4</x:v>
      </x:c>
      <x:c r="AO91" s="12" t="n">
        <x:v>7</x:v>
      </x:c>
      <x:c r="AP91" s="12" t="n">
        <x:v>2</x:v>
      </x:c>
      <x:c r="AQ91" s="12" t="n">
        <x:v>10</x:v>
      </x:c>
      <x:c r="AR91" s="12" t="n">
        <x:v>1</x:v>
      </x:c>
      <x:c r="AS91" s="12" t="n">
        <x:v>10</x:v>
      </x:c>
      <x:c r="AT91" s="12" t="n">
        <x:v>0</x:v>
      </x:c>
      <x:c r="AU91" s="12" t="n">
        <x:v>0</x:v>
      </x:c>
      <x:c r="AV91" s="12" t="n">
        <x:v>1</x:v>
      </x:c>
      <x:c r="AW91" s="12" t="n">
        <x:v>10</x:v>
      </x:c>
      <x:c r="AX91" s="12" t="n">
        <x:v>8</x:v>
      </x:c>
      <x:c r="AY91" s="12" t="n">
        <x:v>3</x:v>
      </x:c>
      <x:c r="AZ91" s="12" t="n">
        <x:v>5</x:v>
      </x:c>
      <x:c r="BA91" s="12" t="n">
        <x:v>7</x:v>
      </x:c>
      <x:c r="BB91" s="12" t="n">
        <x:v>10</x:v>
      </x:c>
      <x:c r="BC91" s="12" t="n">
        <x:v>7</x:v>
      </x:c>
      <x:c r="BD91" s="12" t="n">
        <x:v>9</x:v>
      </x:c>
      <x:c r="BE91" s="12" t="n">
        <x:v>9</x:v>
      </x:c>
      <x:c r="BF91" s="12" t="n">
        <x:v>7</x:v>
      </x:c>
      <x:c r="BG91" s="12" t="n">
        <x:v>6</x:v>
      </x:c>
      <x:c r="BH91" s="12" t="n">
        <x:v>5</x:v>
      </x:c>
      <x:c r="BI91" s="12" t="n">
        <x:v>8</x:v>
      </x:c>
      <x:c r="BJ91" s="12" t="n">
        <x:v>10</x:v>
      </x:c>
      <x:c r="BK91" s="12" t="n">
        <x:v>4</x:v>
      </x:c>
      <x:c r="BL91" s="12" t="n">
        <x:v>10</x:v>
      </x:c>
      <x:c r="BM91" s="12" t="n">
        <x:v>1</x:v>
      </x:c>
      <x:c r="BN91" s="12" t="n">
        <x:v>0</x:v>
      </x:c>
      <x:c r="BO91" s="12" t="n">
        <x:v>10</x:v>
      </x:c>
      <x:c r="BP91" s="12" t="n">
        <x:v>3</x:v>
      </x:c>
      <x:c r="BQ91" s="12" t="n">
        <x:v>3</x:v>
      </x:c>
      <x:c r="BR91" s="12" t="n">
        <x:v>6</x:v>
      </x:c>
      <x:c r="BS91" s="12" t="n">
        <x:v>3</x:v>
      </x:c>
      <x:c r="BT91" s="12" t="n">
        <x:v>4</x:v>
      </x:c>
      <x:c r="BU91" s="12" t="n">
        <x:v>1</x:v>
      </x:c>
      <x:c r="BV91" s="12" t="n">
        <x:v>10</x:v>
      </x:c>
      <x:c r="BW91" s="12" t="str">
        <x:v>NA</x:v>
      </x:c>
      <x:c r="BX91" s="12" t="n">
        <x:v>9</x:v>
      </x:c>
      <x:c r="BY91" s="12" t="n">
        <x:v>10</x:v>
      </x:c>
      <x:c r="BZ91" s="12" t="n">
        <x:v>10</x:v>
      </x:c>
      <x:c r="CA91" s="12" t="n">
        <x:v>10</x:v>
      </x:c>
      <x:c r="CB91" s="12" t="n">
        <x:v>2</x:v>
      </x:c>
      <x:c r="CC91" s="12" t="n">
        <x:v>10</x:v>
      </x:c>
      <x:c r="CD91" s="12" t="n">
        <x:v>10</x:v>
      </x:c>
      <x:c r="CE91" s="12" t="n">
        <x:v>10</x:v>
      </x:c>
      <x:c r="CF91" s="12" t="n">
        <x:v>9</x:v>
      </x:c>
      <x:c r="CG91" s="12" t="n">
        <x:v>10</x:v>
      </x:c>
      <x:c r="CH91" s="12" t="n">
        <x:v>9</x:v>
      </x:c>
      <x:c r="CI91" s="12" t="n">
        <x:v>8</x:v>
      </x:c>
      <x:c r="CJ91" s="12" t="n">
        <x:v>9</x:v>
      </x:c>
      <x:c r="CK91" s="12" t="n">
        <x:v>10</x:v>
      </x:c>
      <x:c r="CL91" s="12" t="n">
        <x:v>8</x:v>
      </x:c>
      <x:c r="CM91" s="12" t="n">
        <x:v>1</x:v>
      </x:c>
      <x:c r="CN91" s="12" t="n">
        <x:v>10</x:v>
      </x:c>
      <x:c r="CO91" s="12" t="n">
        <x:v>0</x:v>
      </x:c>
      <x:c r="CP91" s="12" t="n">
        <x:v>0</x:v>
      </x:c>
      <x:c r="CQ91" s="12" t="n">
        <x:v>0</x:v>
      </x:c>
      <x:c r="CR91" s="12" t="n">
        <x:v>0</x:v>
      </x:c>
      <x:c r="CS91" s="12" t="n">
        <x:v>0</x:v>
      </x:c>
      <x:c r="CT91" s="12" t="n">
        <x:v>2</x:v>
      </x:c>
    </x:row>
    <x:row r="92" ht="22" customHeight="1">
      <x:c r="A92" s="13" t="str">
        <x:v>North Tyneside</x:v>
      </x:c>
      <x:c r="B92" s="13" t="n">
        <x:v>672</x:v>
      </x:c>
      <x:c r="C92" s="13" t="n">
        <x:v>95</x:v>
      </x:c>
      <x:c r="D92" s="14" t="n">
        <x:v>9</x:v>
      </x:c>
      <x:c r="E92" s="14" t="n">
        <x:v>3</x:v>
      </x:c>
      <x:c r="F92" s="14" t="n">
        <x:v>5</x:v>
      </x:c>
      <x:c r="G92" s="14" t="n">
        <x:v>8</x:v>
      </x:c>
      <x:c r="H92" s="14" t="n">
        <x:v>10</x:v>
      </x:c>
      <x:c r="I92" s="14" t="n">
        <x:v>9</x:v>
      </x:c>
      <x:c r="J92" s="14" t="n">
        <x:v>10</x:v>
      </x:c>
      <x:c r="K92" s="14" t="n">
        <x:v>10</x:v>
      </x:c>
      <x:c r="L92" s="14" t="n">
        <x:v>10</x:v>
      </x:c>
      <x:c r="M92" s="14" t="n">
        <x:v>0</x:v>
      </x:c>
      <x:c r="N92" s="14" t="n">
        <x:v>10</x:v>
      </x:c>
      <x:c r="O92" s="14" t="n">
        <x:v>0</x:v>
      </x:c>
      <x:c r="P92" s="14" t="n">
        <x:v>0</x:v>
      </x:c>
      <x:c r="Q92" s="14" t="n">
        <x:v>7</x:v>
      </x:c>
      <x:c r="R92" s="14" t="n">
        <x:v>7</x:v>
      </x:c>
      <x:c r="S92" s="14" t="n">
        <x:v>2</x:v>
      </x:c>
      <x:c r="T92" s="14" t="n">
        <x:v>5</x:v>
      </x:c>
      <x:c r="U92" s="14" t="n">
        <x:v>9</x:v>
      </x:c>
      <x:c r="V92" s="14" t="n">
        <x:v>2</x:v>
      </x:c>
      <x:c r="W92" s="14" t="n">
        <x:v>7</x:v>
      </x:c>
      <x:c r="X92" s="14" t="n">
        <x:v>4</x:v>
      </x:c>
      <x:c r="Y92" s="14" t="n">
        <x:v>5</x:v>
      </x:c>
      <x:c r="Z92" s="14" t="n">
        <x:v>4</x:v>
      </x:c>
      <x:c r="AA92" s="14" t="n">
        <x:v>10</x:v>
      </x:c>
      <x:c r="AB92" s="14" t="n">
        <x:v>1</x:v>
      </x:c>
      <x:c r="AC92" s="14" t="n">
        <x:v>10</x:v>
      </x:c>
      <x:c r="AD92" s="14" t="n">
        <x:v>10</x:v>
      </x:c>
      <x:c r="AE92" s="14" t="n">
        <x:v>10</x:v>
      </x:c>
      <x:c r="AF92" s="14" t="n">
        <x:v>10</x:v>
      </x:c>
      <x:c r="AG92" s="14" t="n">
        <x:v>4</x:v>
      </x:c>
      <x:c r="AH92" s="14" t="n">
        <x:v>9</x:v>
      </x:c>
      <x:c r="AI92" s="14" t="n">
        <x:v>10</x:v>
      </x:c>
      <x:c r="AJ92" s="14" t="n">
        <x:v>9</x:v>
      </x:c>
      <x:c r="AK92" s="14" t="n">
        <x:v>10</x:v>
      </x:c>
      <x:c r="AL92" s="14" t="n">
        <x:v>9</x:v>
      </x:c>
      <x:c r="AM92" s="14" t="n">
        <x:v>5</x:v>
      </x:c>
      <x:c r="AN92" s="14" t="n">
        <x:v>1</x:v>
      </x:c>
      <x:c r="AO92" s="14" t="n">
        <x:v>10</x:v>
      </x:c>
      <x:c r="AP92" s="14" t="n">
        <x:v>9</x:v>
      </x:c>
      <x:c r="AQ92" s="14" t="n">
        <x:v>8</x:v>
      </x:c>
      <x:c r="AR92" s="14" t="n">
        <x:v>10</x:v>
      </x:c>
      <x:c r="AS92" s="14" t="n">
        <x:v>10</x:v>
      </x:c>
      <x:c r="AT92" s="14" t="n">
        <x:v>10</x:v>
      </x:c>
      <x:c r="AU92" s="14" t="n">
        <x:v>10</x:v>
      </x:c>
      <x:c r="AV92" s="14" t="n">
        <x:v>9</x:v>
      </x:c>
      <x:c r="AW92" s="14" t="n">
        <x:v>10</x:v>
      </x:c>
      <x:c r="AX92" s="14" t="n">
        <x:v>9</x:v>
      </x:c>
      <x:c r="AY92" s="14" t="n">
        <x:v>7</x:v>
      </x:c>
      <x:c r="AZ92" s="14" t="n">
        <x:v>7</x:v>
      </x:c>
      <x:c r="BA92" s="14" t="n">
        <x:v>5</x:v>
      </x:c>
      <x:c r="BB92" s="14" t="n">
        <x:v>8</x:v>
      </x:c>
      <x:c r="BC92" s="14" t="n">
        <x:v>5</x:v>
      </x:c>
      <x:c r="BD92" s="14" t="n">
        <x:v>1</x:v>
      </x:c>
      <x:c r="BE92" s="14" t="n">
        <x:v>3</x:v>
      </x:c>
      <x:c r="BF92" s="14" t="n">
        <x:v>7</x:v>
      </x:c>
      <x:c r="BG92" s="14" t="n">
        <x:v>5</x:v>
      </x:c>
      <x:c r="BH92" s="14" t="n">
        <x:v>4</x:v>
      </x:c>
      <x:c r="BI92" s="14" t="n">
        <x:v>10</x:v>
      </x:c>
      <x:c r="BJ92" s="14" t="n">
        <x:v>10</x:v>
      </x:c>
      <x:c r="BK92" s="14" t="n">
        <x:v>2</x:v>
      </x:c>
      <x:c r="BL92" s="14" t="n">
        <x:v>6</x:v>
      </x:c>
      <x:c r="BM92" s="14" t="n">
        <x:v>7</x:v>
      </x:c>
      <x:c r="BN92" s="14" t="n">
        <x:v>10</x:v>
      </x:c>
      <x:c r="BO92" s="14" t="n">
        <x:v>10</x:v>
      </x:c>
      <x:c r="BP92" s="14" t="n">
        <x:v>8</x:v>
      </x:c>
      <x:c r="BQ92" s="14" t="n">
        <x:v>8</x:v>
      </x:c>
      <x:c r="BR92" s="14" t="n">
        <x:v>9</x:v>
      </x:c>
      <x:c r="BS92" s="14" t="n">
        <x:v>3</x:v>
      </x:c>
      <x:c r="BT92" s="14" t="n">
        <x:v>9</x:v>
      </x:c>
      <x:c r="BU92" s="14" t="n">
        <x:v>6</x:v>
      </x:c>
      <x:c r="BV92" s="14" t="n">
        <x:v>9</x:v>
      </x:c>
      <x:c r="BW92" s="14" t="n">
        <x:v>1</x:v>
      </x:c>
      <x:c r="BX92" s="14" t="n">
        <x:v>1</x:v>
      </x:c>
      <x:c r="BY92" s="14" t="n">
        <x:v>10</x:v>
      </x:c>
      <x:c r="BZ92" s="14" t="n">
        <x:v>10</x:v>
      </x:c>
      <x:c r="CA92" s="14" t="n">
        <x:v>10</x:v>
      </x:c>
      <x:c r="CB92" s="14" t="n">
        <x:v>10</x:v>
      </x:c>
      <x:c r="CC92" s="14" t="n">
        <x:v>10</x:v>
      </x:c>
      <x:c r="CD92" s="14" t="n">
        <x:v>10</x:v>
      </x:c>
      <x:c r="CE92" s="14" t="n">
        <x:v>10</x:v>
      </x:c>
      <x:c r="CF92" s="14" t="n">
        <x:v>5</x:v>
      </x:c>
      <x:c r="CG92" s="14" t="n">
        <x:v>9</x:v>
      </x:c>
      <x:c r="CH92" s="14" t="n">
        <x:v>4</x:v>
      </x:c>
      <x:c r="CI92" s="14" t="n">
        <x:v>5</x:v>
      </x:c>
      <x:c r="CJ92" s="14" t="n">
        <x:v>10</x:v>
      </x:c>
      <x:c r="CK92" s="14" t="n">
        <x:v>9</x:v>
      </x:c>
      <x:c r="CL92" s="14" t="n">
        <x:v>5</x:v>
      </x:c>
      <x:c r="CM92" s="14" t="n">
        <x:v>1</x:v>
      </x:c>
      <x:c r="CN92" s="14" t="n">
        <x:v>10</x:v>
      </x:c>
      <x:c r="CO92" s="14" t="n">
        <x:v>10</x:v>
      </x:c>
      <x:c r="CP92" s="14" t="n">
        <x:v>10</x:v>
      </x:c>
      <x:c r="CQ92" s="14" t="n">
        <x:v>10</x:v>
      </x:c>
      <x:c r="CR92" s="14" t="n">
        <x:v>10</x:v>
      </x:c>
      <x:c r="CS92" s="14" t="n">
        <x:v>0</x:v>
      </x:c>
      <x:c r="CT92" s="14" t="n">
        <x:v>4</x:v>
      </x:c>
    </x:row>
    <x:row r="93" ht="22" customHeight="1">
      <x:c r="A93" s="2" t="str">
        <x:v>North Yorkshire</x:v>
      </x:c>
      <x:c r="B93" s="2" t="n">
        <x:v>604</x:v>
      </x:c>
      <x:c r="C93" s="2" t="n">
        <x:v>95</x:v>
      </x:c>
      <x:c r="D93" s="12" t="n">
        <x:v>10</x:v>
      </x:c>
      <x:c r="E93" s="12" t="n">
        <x:v>10</x:v>
      </x:c>
      <x:c r="F93" s="12" t="n">
        <x:v>10</x:v>
      </x:c>
      <x:c r="G93" s="12" t="n">
        <x:v>8</x:v>
      </x:c>
      <x:c r="H93" s="12" t="n">
        <x:v>4</x:v>
      </x:c>
      <x:c r="I93" s="12" t="n">
        <x:v>3</x:v>
      </x:c>
      <x:c r="J93" s="12" t="n">
        <x:v>4</x:v>
      </x:c>
      <x:c r="K93" s="12" t="n">
        <x:v>3</x:v>
      </x:c>
      <x:c r="L93" s="12" t="n">
        <x:v>10</x:v>
      </x:c>
      <x:c r="M93" s="12" t="n">
        <x:v>0</x:v>
      </x:c>
      <x:c r="N93" s="12" t="n">
        <x:v>10</x:v>
      </x:c>
      <x:c r="O93" s="12" t="n">
        <x:v>10</x:v>
      </x:c>
      <x:c r="P93" s="12" t="n">
        <x:v>10</x:v>
      </x:c>
      <x:c r="Q93" s="12" t="n">
        <x:v>9</x:v>
      </x:c>
      <x:c r="R93" s="12" t="n">
        <x:v>4</x:v>
      </x:c>
      <x:c r="S93" s="12" t="n">
        <x:v>1</x:v>
      </x:c>
      <x:c r="T93" s="12" t="n">
        <x:v>9</x:v>
      </x:c>
      <x:c r="U93" s="12" t="n">
        <x:v>9</x:v>
      </x:c>
      <x:c r="V93" s="12" t="n">
        <x:v>1</x:v>
      </x:c>
      <x:c r="W93" s="12" t="n">
        <x:v>8</x:v>
      </x:c>
      <x:c r="X93" s="12" t="n">
        <x:v>8</x:v>
      </x:c>
      <x:c r="Y93" s="12" t="n">
        <x:v>10</x:v>
      </x:c>
      <x:c r="Z93" s="12" t="n">
        <x:v>5</x:v>
      </x:c>
      <x:c r="AA93" s="12" t="n">
        <x:v>3</x:v>
      </x:c>
      <x:c r="AB93" s="12" t="n">
        <x:v>7</x:v>
      </x:c>
      <x:c r="AC93" s="12" t="n">
        <x:v>0</x:v>
      </x:c>
      <x:c r="AD93" s="12" t="n">
        <x:v>10</x:v>
      </x:c>
      <x:c r="AE93" s="12" t="n">
        <x:v>10</x:v>
      </x:c>
      <x:c r="AF93" s="12" t="n">
        <x:v>1</x:v>
      </x:c>
      <x:c r="AG93" s="12" t="n">
        <x:v>8</x:v>
      </x:c>
      <x:c r="AH93" s="12" t="n">
        <x:v>6</x:v>
      </x:c>
      <x:c r="AI93" s="12" t="n">
        <x:v>7</x:v>
      </x:c>
      <x:c r="AJ93" s="12" t="n">
        <x:v>10</x:v>
      </x:c>
      <x:c r="AK93" s="12" t="n">
        <x:v>9</x:v>
      </x:c>
      <x:c r="AL93" s="12" t="n">
        <x:v>10</x:v>
      </x:c>
      <x:c r="AM93" s="12" t="n">
        <x:v>8</x:v>
      </x:c>
      <x:c r="AN93" s="12" t="n">
        <x:v>3</x:v>
      </x:c>
      <x:c r="AO93" s="12" t="n">
        <x:v>2</x:v>
      </x:c>
      <x:c r="AP93" s="12" t="n">
        <x:v>6</x:v>
      </x:c>
      <x:c r="AQ93" s="12" t="n">
        <x:v>5</x:v>
      </x:c>
      <x:c r="AR93" s="12" t="n">
        <x:v>3</x:v>
      </x:c>
      <x:c r="AS93" s="12" t="n">
        <x:v>10</x:v>
      </x:c>
      <x:c r="AT93" s="12" t="n">
        <x:v>0</x:v>
      </x:c>
      <x:c r="AU93" s="12" t="n">
        <x:v>0</x:v>
      </x:c>
      <x:c r="AV93" s="12" t="n">
        <x:v>9</x:v>
      </x:c>
      <x:c r="AW93" s="12" t="n">
        <x:v>10</x:v>
      </x:c>
      <x:c r="AX93" s="12" t="n">
        <x:v>6</x:v>
      </x:c>
      <x:c r="AY93" s="12" t="n">
        <x:v>6</x:v>
      </x:c>
      <x:c r="AZ93" s="12" t="n">
        <x:v>7</x:v>
      </x:c>
      <x:c r="BA93" s="12" t="n">
        <x:v>8</x:v>
      </x:c>
      <x:c r="BB93" s="12" t="n">
        <x:v>5</x:v>
      </x:c>
      <x:c r="BC93" s="12" t="n">
        <x:v>2</x:v>
      </x:c>
      <x:c r="BD93" s="12" t="n">
        <x:v>6</x:v>
      </x:c>
      <x:c r="BE93" s="12" t="n">
        <x:v>7</x:v>
      </x:c>
      <x:c r="BF93" s="12" t="n">
        <x:v>4</x:v>
      </x:c>
      <x:c r="BG93" s="12" t="n">
        <x:v>5</x:v>
      </x:c>
      <x:c r="BH93" s="12" t="n">
        <x:v>9</x:v>
      </x:c>
      <x:c r="BI93" s="12" t="n">
        <x:v>2</x:v>
      </x:c>
      <x:c r="BJ93" s="12" t="n">
        <x:v>3</x:v>
      </x:c>
      <x:c r="BK93" s="12" t="n">
        <x:v>8</x:v>
      </x:c>
      <x:c r="BL93" s="12" t="n">
        <x:v>8</x:v>
      </x:c>
      <x:c r="BM93" s="12" t="n">
        <x:v>1</x:v>
      </x:c>
      <x:c r="BN93" s="12" t="n">
        <x:v>0</x:v>
      </x:c>
      <x:c r="BO93" s="12" t="n">
        <x:v>10</x:v>
      </x:c>
      <x:c r="BP93" s="12" t="n">
        <x:v>7</x:v>
      </x:c>
      <x:c r="BQ93" s="12" t="n">
        <x:v>8</x:v>
      </x:c>
      <x:c r="BR93" s="12" t="n">
        <x:v>10</x:v>
      </x:c>
      <x:c r="BS93" s="12" t="n">
        <x:v>1</x:v>
      </x:c>
      <x:c r="BT93" s="12" t="n">
        <x:v>3</x:v>
      </x:c>
      <x:c r="BU93" s="12" t="n">
        <x:v>3</x:v>
      </x:c>
      <x:c r="BV93" s="12" t="n">
        <x:v>10</x:v>
      </x:c>
      <x:c r="BW93" s="12" t="n">
        <x:v>8</x:v>
      </x:c>
      <x:c r="BX93" s="12" t="n">
        <x:v>7</x:v>
      </x:c>
      <x:c r="BY93" s="12" t="n">
        <x:v>0</x:v>
      </x:c>
      <x:c r="BZ93" s="12" t="n">
        <x:v>10</x:v>
      </x:c>
      <x:c r="CA93" s="12" t="n">
        <x:v>10</x:v>
      </x:c>
      <x:c r="CB93" s="12" t="n">
        <x:v>10</x:v>
      </x:c>
      <x:c r="CC93" s="12" t="n">
        <x:v>10</x:v>
      </x:c>
      <x:c r="CD93" s="12" t="n">
        <x:v>10</x:v>
      </x:c>
      <x:c r="CE93" s="12" t="n">
        <x:v>10</x:v>
      </x:c>
      <x:c r="CF93" s="12" t="n">
        <x:v>5</x:v>
      </x:c>
      <x:c r="CG93" s="12" t="n">
        <x:v>10</x:v>
      </x:c>
      <x:c r="CH93" s="12" t="n">
        <x:v>5</x:v>
      </x:c>
      <x:c r="CI93" s="12" t="n">
        <x:v>6</x:v>
      </x:c>
      <x:c r="CJ93" s="12" t="n">
        <x:v>8</x:v>
      </x:c>
      <x:c r="CK93" s="12" t="n">
        <x:v>8</x:v>
      </x:c>
      <x:c r="CL93" s="12" t="n">
        <x:v>8</x:v>
      </x:c>
      <x:c r="CM93" s="12" t="n">
        <x:v>2</x:v>
      </x:c>
      <x:c r="CN93" s="12" t="n">
        <x:v>10</x:v>
      </x:c>
      <x:c r="CO93" s="12" t="n">
        <x:v>0</x:v>
      </x:c>
      <x:c r="CP93" s="12" t="n">
        <x:v>0</x:v>
      </x:c>
      <x:c r="CQ93" s="12" t="n">
        <x:v>10</x:v>
      </x:c>
      <x:c r="CR93" s="12" t="n">
        <x:v>10</x:v>
      </x:c>
      <x:c r="CS93" s="12" t="n">
        <x:v>5</x:v>
      </x:c>
      <x:c r="CT93" s="12" t="n">
        <x:v>10</x:v>
      </x:c>
    </x:row>
    <x:row r="94" ht="22" customHeight="1">
      <x:c r="A94" s="13" t="str">
        <x:v>Northumberland</x:v>
      </x:c>
      <x:c r="B94" s="13" t="n">
        <x:v>602</x:v>
      </x:c>
      <x:c r="C94" s="13" t="n">
        <x:v>95</x:v>
      </x:c>
      <x:c r="D94" s="14" t="n">
        <x:v>10</x:v>
      </x:c>
      <x:c r="E94" s="14" t="n">
        <x:v>9</x:v>
      </x:c>
      <x:c r="F94" s="14" t="n">
        <x:v>10</x:v>
      </x:c>
      <x:c r="G94" s="14" t="n">
        <x:v>1</x:v>
      </x:c>
      <x:c r="H94" s="14" t="n">
        <x:v>7</x:v>
      </x:c>
      <x:c r="I94" s="14" t="n">
        <x:v>8</x:v>
      </x:c>
      <x:c r="J94" s="14" t="n">
        <x:v>4</x:v>
      </x:c>
      <x:c r="K94" s="14" t="n">
        <x:v>8</x:v>
      </x:c>
      <x:c r="L94" s="14" t="n">
        <x:v>10</x:v>
      </x:c>
      <x:c r="M94" s="14" t="n">
        <x:v>0</x:v>
      </x:c>
      <x:c r="N94" s="14" t="n">
        <x:v>10</x:v>
      </x:c>
      <x:c r="O94" s="14" t="n">
        <x:v>10</x:v>
      </x:c>
      <x:c r="P94" s="14" t="n">
        <x:v>0</x:v>
      </x:c>
      <x:c r="Q94" s="14" t="n">
        <x:v>7</x:v>
      </x:c>
      <x:c r="R94" s="14" t="n">
        <x:v>6</x:v>
      </x:c>
      <x:c r="S94" s="14" t="n">
        <x:v>1</x:v>
      </x:c>
      <x:c r="T94" s="14" t="n">
        <x:v>5</x:v>
      </x:c>
      <x:c r="U94" s="14" t="n">
        <x:v>10</x:v>
      </x:c>
      <x:c r="V94" s="14" t="n">
        <x:v>2</x:v>
      </x:c>
      <x:c r="W94" s="14" t="n">
        <x:v>9</x:v>
      </x:c>
      <x:c r="X94" s="14" t="n">
        <x:v>6</x:v>
      </x:c>
      <x:c r="Y94" s="14" t="n">
        <x:v>9</x:v>
      </x:c>
      <x:c r="Z94" s="14" t="n">
        <x:v>10</x:v>
      </x:c>
      <x:c r="AA94" s="14" t="n">
        <x:v>7</x:v>
      </x:c>
      <x:c r="AB94" s="14" t="n">
        <x:v>5</x:v>
      </x:c>
      <x:c r="AC94" s="14" t="n">
        <x:v>10</x:v>
      </x:c>
      <x:c r="AD94" s="14" t="n">
        <x:v>10</x:v>
      </x:c>
      <x:c r="AE94" s="14" t="n">
        <x:v>10</x:v>
      </x:c>
      <x:c r="AF94" s="14" t="n">
        <x:v>1</x:v>
      </x:c>
      <x:c r="AG94" s="14" t="n">
        <x:v>3</x:v>
      </x:c>
      <x:c r="AH94" s="14" t="n">
        <x:v>6</x:v>
      </x:c>
      <x:c r="AI94" s="14" t="n">
        <x:v>10</x:v>
      </x:c>
      <x:c r="AJ94" s="14" t="n">
        <x:v>9</x:v>
      </x:c>
      <x:c r="AK94" s="14" t="n">
        <x:v>10</x:v>
      </x:c>
      <x:c r="AL94" s="14" t="n">
        <x:v>10</x:v>
      </x:c>
      <x:c r="AM94" s="14" t="n">
        <x:v>5</x:v>
      </x:c>
      <x:c r="AN94" s="14" t="n">
        <x:v>1</x:v>
      </x:c>
      <x:c r="AO94" s="14" t="n">
        <x:v>4</x:v>
      </x:c>
      <x:c r="AP94" s="14" t="n">
        <x:v>9</x:v>
      </x:c>
      <x:c r="AQ94" s="14" t="n">
        <x:v>3</x:v>
      </x:c>
      <x:c r="AR94" s="14" t="n">
        <x:v>7</x:v>
      </x:c>
      <x:c r="AS94" s="14" t="n">
        <x:v>10</x:v>
      </x:c>
      <x:c r="AT94" s="14" t="n">
        <x:v>0</x:v>
      </x:c>
      <x:c r="AU94" s="14" t="n">
        <x:v>10</x:v>
      </x:c>
      <x:c r="AV94" s="14" t="n">
        <x:v>9</x:v>
      </x:c>
      <x:c r="AW94" s="14" t="n">
        <x:v>10</x:v>
      </x:c>
      <x:c r="AX94" s="14" t="n">
        <x:v>3</x:v>
      </x:c>
      <x:c r="AY94" s="14" t="n">
        <x:v>10</x:v>
      </x:c>
      <x:c r="AZ94" s="14" t="n">
        <x:v>9</x:v>
      </x:c>
      <x:c r="BA94" s="14" t="n">
        <x:v>4</x:v>
      </x:c>
      <x:c r="BB94" s="14" t="n">
        <x:v>9</x:v>
      </x:c>
      <x:c r="BC94" s="14" t="n">
        <x:v>3</x:v>
      </x:c>
      <x:c r="BD94" s="14" t="n">
        <x:v>2</x:v>
      </x:c>
      <x:c r="BE94" s="14" t="n">
        <x:v>8</x:v>
      </x:c>
      <x:c r="BF94" s="14" t="n">
        <x:v>3</x:v>
      </x:c>
      <x:c r="BG94" s="14" t="n">
        <x:v>3</x:v>
      </x:c>
      <x:c r="BH94" s="14" t="n">
        <x:v>5</x:v>
      </x:c>
      <x:c r="BI94" s="14" t="n">
        <x:v>1</x:v>
      </x:c>
      <x:c r="BJ94" s="14" t="n">
        <x:v>2</x:v>
      </x:c>
      <x:c r="BK94" s="14" t="n">
        <x:v>9</x:v>
      </x:c>
      <x:c r="BL94" s="14" t="n">
        <x:v>4</x:v>
      </x:c>
      <x:c r="BM94" s="14" t="n">
        <x:v>9</x:v>
      </x:c>
      <x:c r="BN94" s="14" t="n">
        <x:v>10</x:v>
      </x:c>
      <x:c r="BO94" s="14" t="n">
        <x:v>10</x:v>
      </x:c>
      <x:c r="BP94" s="14" t="n">
        <x:v>1</x:v>
      </x:c>
      <x:c r="BQ94" s="14" t="n">
        <x:v>5</x:v>
      </x:c>
      <x:c r="BR94" s="14" t="n">
        <x:v>9</x:v>
      </x:c>
      <x:c r="BS94" s="14" t="n">
        <x:v>2</x:v>
      </x:c>
      <x:c r="BT94" s="14" t="n">
        <x:v>4</x:v>
      </x:c>
      <x:c r="BU94" s="14" t="n">
        <x:v>6</x:v>
      </x:c>
      <x:c r="BV94" s="14" t="n">
        <x:v>10</x:v>
      </x:c>
      <x:c r="BW94" s="14" t="n">
        <x:v>10</x:v>
      </x:c>
      <x:c r="BX94" s="14" t="n">
        <x:v>2</x:v>
      </x:c>
      <x:c r="BY94" s="14" t="n">
        <x:v>0</x:v>
      </x:c>
      <x:c r="BZ94" s="14" t="n">
        <x:v>10</x:v>
      </x:c>
      <x:c r="CA94" s="14" t="n">
        <x:v>10</x:v>
      </x:c>
      <x:c r="CB94" s="14" t="n">
        <x:v>10</x:v>
      </x:c>
      <x:c r="CC94" s="14" t="n">
        <x:v>10</x:v>
      </x:c>
      <x:c r="CD94" s="14" t="n">
        <x:v>10</x:v>
      </x:c>
      <x:c r="CE94" s="14" t="n">
        <x:v>0</x:v>
      </x:c>
      <x:c r="CF94" s="14" t="n">
        <x:v>5</x:v>
      </x:c>
      <x:c r="CG94" s="14" t="n">
        <x:v>9</x:v>
      </x:c>
      <x:c r="CH94" s="14" t="n">
        <x:v>4</x:v>
      </x:c>
      <x:c r="CI94" s="14" t="n">
        <x:v>5</x:v>
      </x:c>
      <x:c r="CJ94" s="14" t="n">
        <x:v>10</x:v>
      </x:c>
      <x:c r="CK94" s="14" t="n">
        <x:v>5</x:v>
      </x:c>
      <x:c r="CL94" s="14" t="n">
        <x:v>5</x:v>
      </x:c>
      <x:c r="CM94" s="14" t="n">
        <x:v>1</x:v>
      </x:c>
      <x:c r="CN94" s="14" t="n">
        <x:v>10</x:v>
      </x:c>
      <x:c r="CO94" s="14" t="n">
        <x:v>10</x:v>
      </x:c>
      <x:c r="CP94" s="14" t="n">
        <x:v>0</x:v>
      </x:c>
      <x:c r="CQ94" s="14" t="n">
        <x:v>10</x:v>
      </x:c>
      <x:c r="CR94" s="14" t="n">
        <x:v>10</x:v>
      </x:c>
      <x:c r="CS94" s="14" t="n">
        <x:v>0</x:v>
      </x:c>
      <x:c r="CT94" s="14" t="n">
        <x:v>4</x:v>
      </x:c>
    </x:row>
    <x:row r="95" ht="22" customHeight="1">
      <x:c r="A95" s="2" t="str">
        <x:v>Nottingham</x:v>
      </x:c>
      <x:c r="B95" s="2" t="n">
        <x:v>472</x:v>
      </x:c>
      <x:c r="C95" s="2" t="n">
        <x:v>95</x:v>
      </x:c>
      <x:c r="D95" s="12" t="n">
        <x:v>6</x:v>
      </x:c>
      <x:c r="E95" s="12" t="n">
        <x:v>4</x:v>
      </x:c>
      <x:c r="F95" s="12" t="n">
        <x:v>4</x:v>
      </x:c>
      <x:c r="G95" s="12" t="n">
        <x:v>1</x:v>
      </x:c>
      <x:c r="H95" s="12" t="n">
        <x:v>4</x:v>
      </x:c>
      <x:c r="I95" s="12" t="n">
        <x:v>5</x:v>
      </x:c>
      <x:c r="J95" s="12" t="n">
        <x:v>6</x:v>
      </x:c>
      <x:c r="K95" s="12" t="n">
        <x:v>8</x:v>
      </x:c>
      <x:c r="L95" s="12" t="n">
        <x:v>0</x:v>
      </x:c>
      <x:c r="M95" s="12" t="n">
        <x:v>0</x:v>
      </x:c>
      <x:c r="N95" s="12" t="n">
        <x:v>10</x:v>
      </x:c>
      <x:c r="O95" s="12" t="n">
        <x:v>0</x:v>
      </x:c>
      <x:c r="P95" s="12" t="n">
        <x:v>0</x:v>
      </x:c>
      <x:c r="Q95" s="12" t="n">
        <x:v>1</x:v>
      </x:c>
      <x:c r="R95" s="12" t="n">
        <x:v>10</x:v>
      </x:c>
      <x:c r="S95" s="12" t="n">
        <x:v>9</x:v>
      </x:c>
      <x:c r="T95" s="12" t="n">
        <x:v>3</x:v>
      </x:c>
      <x:c r="U95" s="12" t="n">
        <x:v>3</x:v>
      </x:c>
      <x:c r="V95" s="12" t="n">
        <x:v>4</x:v>
      </x:c>
      <x:c r="W95" s="12" t="n">
        <x:v>4</x:v>
      </x:c>
      <x:c r="X95" s="12" t="n">
        <x:v>2</x:v>
      </x:c>
      <x:c r="Y95" s="12" t="n">
        <x:v>6</x:v>
      </x:c>
      <x:c r="Z95" s="12" t="n">
        <x:v>6</x:v>
      </x:c>
      <x:c r="AA95" s="12" t="n">
        <x:v>6</x:v>
      </x:c>
      <x:c r="AB95" s="12" t="n">
        <x:v>4</x:v>
      </x:c>
      <x:c r="AC95" s="12" t="n">
        <x:v>0</x:v>
      </x:c>
      <x:c r="AD95" s="12" t="n">
        <x:v>10</x:v>
      </x:c>
      <x:c r="AE95" s="12" t="n">
        <x:v>10</x:v>
      </x:c>
      <x:c r="AF95" s="12" t="n">
        <x:v>6</x:v>
      </x:c>
      <x:c r="AG95" s="12" t="n">
        <x:v>4</x:v>
      </x:c>
      <x:c r="AH95" s="12" t="n">
        <x:v>10</x:v>
      </x:c>
      <x:c r="AI95" s="12" t="n">
        <x:v>2</x:v>
      </x:c>
      <x:c r="AJ95" s="12" t="n">
        <x:v>2</x:v>
      </x:c>
      <x:c r="AK95" s="12" t="n">
        <x:v>2</x:v>
      </x:c>
      <x:c r="AL95" s="12" t="n">
        <x:v>6</x:v>
      </x:c>
      <x:c r="AM95" s="12" t="n">
        <x:v>2</x:v>
      </x:c>
      <x:c r="AN95" s="12" t="n">
        <x:v>9</x:v>
      </x:c>
      <x:c r="AO95" s="12" t="n">
        <x:v>9</x:v>
      </x:c>
      <x:c r="AP95" s="12" t="n">
        <x:v>4</x:v>
      </x:c>
      <x:c r="AQ95" s="12" t="n">
        <x:v>5</x:v>
      </x:c>
      <x:c r="AR95" s="12" t="n">
        <x:v>6</x:v>
      </x:c>
      <x:c r="AS95" s="12" t="n">
        <x:v>10</x:v>
      </x:c>
      <x:c r="AT95" s="12" t="n">
        <x:v>0</x:v>
      </x:c>
      <x:c r="AU95" s="12" t="n">
        <x:v>0</x:v>
      </x:c>
      <x:c r="AV95" s="12" t="n">
        <x:v>8</x:v>
      </x:c>
      <x:c r="AW95" s="12" t="n">
        <x:v>10</x:v>
      </x:c>
      <x:c r="AX95" s="12" t="n">
        <x:v>2</x:v>
      </x:c>
      <x:c r="AY95" s="12" t="n">
        <x:v>1</x:v>
      </x:c>
      <x:c r="AZ95" s="12" t="n">
        <x:v>2</x:v>
      </x:c>
      <x:c r="BA95" s="12" t="n">
        <x:v>1</x:v>
      </x:c>
      <x:c r="BB95" s="12" t="n">
        <x:v>3</x:v>
      </x:c>
      <x:c r="BC95" s="12" t="n">
        <x:v>2</x:v>
      </x:c>
      <x:c r="BD95" s="12" t="n">
        <x:v>1</x:v>
      </x:c>
      <x:c r="BE95" s="12" t="n">
        <x:v>3</x:v>
      </x:c>
      <x:c r="BF95" s="12" t="n">
        <x:v>2</x:v>
      </x:c>
      <x:c r="BG95" s="12" t="n">
        <x:v>3</x:v>
      </x:c>
      <x:c r="BH95" s="12" t="n">
        <x:v>5</x:v>
      </x:c>
      <x:c r="BI95" s="12" t="n">
        <x:v>5</x:v>
      </x:c>
      <x:c r="BJ95" s="12" t="n">
        <x:v>6</x:v>
      </x:c>
      <x:c r="BK95" s="12" t="n">
        <x:v>1</x:v>
      </x:c>
      <x:c r="BL95" s="12" t="n">
        <x:v>3</x:v>
      </x:c>
      <x:c r="BM95" s="12" t="n">
        <x:v>10</x:v>
      </x:c>
      <x:c r="BN95" s="12" t="n">
        <x:v>0</x:v>
      </x:c>
      <x:c r="BO95" s="12" t="n">
        <x:v>10</x:v>
      </x:c>
      <x:c r="BP95" s="12" t="n">
        <x:v>1</x:v>
      </x:c>
      <x:c r="BQ95" s="12" t="n">
        <x:v>2</x:v>
      </x:c>
      <x:c r="BR95" s="12" t="n">
        <x:v>2</x:v>
      </x:c>
      <x:c r="BS95" s="12" t="n">
        <x:v>5</x:v>
      </x:c>
      <x:c r="BT95" s="12" t="n">
        <x:v>5</x:v>
      </x:c>
      <x:c r="BU95" s="12" t="n">
        <x:v>5</x:v>
      </x:c>
      <x:c r="BV95" s="12" t="n">
        <x:v>9</x:v>
      </x:c>
      <x:c r="BW95" s="12" t="n">
        <x:v>9</x:v>
      </x:c>
      <x:c r="BX95" s="12" t="n">
        <x:v>4</x:v>
      </x:c>
      <x:c r="BY95" s="12" t="n">
        <x:v>10</x:v>
      </x:c>
      <x:c r="BZ95" s="12" t="n">
        <x:v>10</x:v>
      </x:c>
      <x:c r="CA95" s="12" t="n">
        <x:v>10</x:v>
      </x:c>
      <x:c r="CB95" s="12" t="n">
        <x:v>7</x:v>
      </x:c>
      <x:c r="CC95" s="12" t="n">
        <x:v>10</x:v>
      </x:c>
      <x:c r="CD95" s="12" t="n">
        <x:v>0</x:v>
      </x:c>
      <x:c r="CE95" s="12" t="n">
        <x:v>0</x:v>
      </x:c>
      <x:c r="CF95" s="12" t="n">
        <x:v>9</x:v>
      </x:c>
      <x:c r="CG95" s="12" t="n">
        <x:v>10</x:v>
      </x:c>
      <x:c r="CH95" s="12" t="n">
        <x:v>6</x:v>
      </x:c>
      <x:c r="CI95" s="12" t="n">
        <x:v>6</x:v>
      </x:c>
      <x:c r="CJ95" s="12" t="n">
        <x:v>10</x:v>
      </x:c>
      <x:c r="CK95" s="12" t="n">
        <x:v>7</x:v>
      </x:c>
      <x:c r="CL95" s="12" t="n">
        <x:v>3</x:v>
      </x:c>
      <x:c r="CM95" s="12" t="n">
        <x:v>2</x:v>
      </x:c>
      <x:c r="CN95" s="12" t="n">
        <x:v>10</x:v>
      </x:c>
      <x:c r="CO95" s="12" t="n">
        <x:v>10</x:v>
      </x:c>
      <x:c r="CP95" s="12" t="n">
        <x:v>10</x:v>
      </x:c>
      <x:c r="CQ95" s="12" t="n">
        <x:v>0</x:v>
      </x:c>
      <x:c r="CR95" s="12" t="n">
        <x:v>10</x:v>
      </x:c>
      <x:c r="CS95" s="12" t="n">
        <x:v>1</x:v>
      </x:c>
      <x:c r="CT95" s="12" t="n">
        <x:v>8</x:v>
      </x:c>
    </x:row>
    <x:row r="96" ht="22" customHeight="1">
      <x:c r="A96" s="13" t="str">
        <x:v>Oldham</x:v>
      </x:c>
      <x:c r="B96" s="13" t="n">
        <x:v>525</x:v>
      </x:c>
      <x:c r="C96" s="13" t="n">
        <x:v>95</x:v>
      </x:c>
      <x:c r="D96" s="14" t="n">
        <x:v>5</x:v>
      </x:c>
      <x:c r="E96" s="14" t="n">
        <x:v>2</x:v>
      </x:c>
      <x:c r="F96" s="14" t="n">
        <x:v>1</x:v>
      </x:c>
      <x:c r="G96" s="14" t="n">
        <x:v>7</x:v>
      </x:c>
      <x:c r="H96" s="14" t="n">
        <x:v>1</x:v>
      </x:c>
      <x:c r="I96" s="14" t="n">
        <x:v>7</x:v>
      </x:c>
      <x:c r="J96" s="14" t="n">
        <x:v>8</x:v>
      </x:c>
      <x:c r="K96" s="14" t="n">
        <x:v>2</x:v>
      </x:c>
      <x:c r="L96" s="14" t="n">
        <x:v>10</x:v>
      </x:c>
      <x:c r="M96" s="14" t="n">
        <x:v>10</x:v>
      </x:c>
      <x:c r="N96" s="14" t="n">
        <x:v>10</x:v>
      </x:c>
      <x:c r="O96" s="14" t="n">
        <x:v>0</x:v>
      </x:c>
      <x:c r="P96" s="14" t="n">
        <x:v>0</x:v>
      </x:c>
      <x:c r="Q96" s="14" t="n">
        <x:v>1</x:v>
      </x:c>
      <x:c r="R96" s="14" t="n">
        <x:v>7</x:v>
      </x:c>
      <x:c r="S96" s="14" t="n">
        <x:v>3</x:v>
      </x:c>
      <x:c r="T96" s="14" t="n">
        <x:v>2</x:v>
      </x:c>
      <x:c r="U96" s="14" t="n">
        <x:v>4</x:v>
      </x:c>
      <x:c r="V96" s="14" t="n">
        <x:v>3</x:v>
      </x:c>
      <x:c r="W96" s="14" t="n">
        <x:v>4</x:v>
      </x:c>
      <x:c r="X96" s="14" t="n">
        <x:v>1</x:v>
      </x:c>
      <x:c r="Y96" s="14" t="n">
        <x:v>6</x:v>
      </x:c>
      <x:c r="Z96" s="14" t="n">
        <x:v>6</x:v>
      </x:c>
      <x:c r="AA96" s="14" t="n">
        <x:v>5</x:v>
      </x:c>
      <x:c r="AB96" s="14" t="n">
        <x:v>4</x:v>
      </x:c>
      <x:c r="AC96" s="14" t="n">
        <x:v>10</x:v>
      </x:c>
      <x:c r="AD96" s="14" t="n">
        <x:v>10</x:v>
      </x:c>
      <x:c r="AE96" s="14" t="n">
        <x:v>10</x:v>
      </x:c>
      <x:c r="AF96" s="14" t="n">
        <x:v>2</x:v>
      </x:c>
      <x:c r="AG96" s="14" t="n">
        <x:v>5</x:v>
      </x:c>
      <x:c r="AH96" s="14" t="n">
        <x:v>8</x:v>
      </x:c>
      <x:c r="AI96" s="14" t="n">
        <x:v>5</x:v>
      </x:c>
      <x:c r="AJ96" s="14" t="n">
        <x:v>4</x:v>
      </x:c>
      <x:c r="AK96" s="14" t="n">
        <x:v>5</x:v>
      </x:c>
      <x:c r="AL96" s="14" t="n">
        <x:v>5</x:v>
      </x:c>
      <x:c r="AM96" s="14" t="n">
        <x:v>3</x:v>
      </x:c>
      <x:c r="AN96" s="14" t="n">
        <x:v>2</x:v>
      </x:c>
      <x:c r="AO96" s="14" t="n">
        <x:v>3</x:v>
      </x:c>
      <x:c r="AP96" s="14" t="n">
        <x:v>2</x:v>
      </x:c>
      <x:c r="AQ96" s="14" t="n">
        <x:v>2</x:v>
      </x:c>
      <x:c r="AR96" s="14" t="n">
        <x:v>5</x:v>
      </x:c>
      <x:c r="AS96" s="14" t="n">
        <x:v>10</x:v>
      </x:c>
      <x:c r="AT96" s="14" t="n">
        <x:v>10</x:v>
      </x:c>
      <x:c r="AU96" s="14" t="n">
        <x:v>0</x:v>
      </x:c>
      <x:c r="AV96" s="14" t="n">
        <x:v>10</x:v>
      </x:c>
      <x:c r="AW96" s="14" t="n">
        <x:v>10</x:v>
      </x:c>
      <x:c r="AX96" s="14" t="n">
        <x:v>7</x:v>
      </x:c>
      <x:c r="AY96" s="14" t="n">
        <x:v>4</x:v>
      </x:c>
      <x:c r="AZ96" s="14" t="n">
        <x:v>2</x:v>
      </x:c>
      <x:c r="BA96" s="14" t="n">
        <x:v>2</x:v>
      </x:c>
      <x:c r="BB96" s="14" t="n">
        <x:v>6</x:v>
      </x:c>
      <x:c r="BC96" s="14" t="n">
        <x:v>2</x:v>
      </x:c>
      <x:c r="BD96" s="14" t="n">
        <x:v>6</x:v>
      </x:c>
      <x:c r="BE96" s="14" t="n">
        <x:v>7</x:v>
      </x:c>
      <x:c r="BF96" s="14" t="n">
        <x:v>2</x:v>
      </x:c>
      <x:c r="BG96" s="14" t="n">
        <x:v>1</x:v>
      </x:c>
      <x:c r="BH96" s="14" t="n">
        <x:v>4</x:v>
      </x:c>
      <x:c r="BI96" s="14" t="n">
        <x:v>2</x:v>
      </x:c>
      <x:c r="BJ96" s="14" t="n">
        <x:v>3</x:v>
      </x:c>
      <x:c r="BK96" s="14" t="n">
        <x:v>8</x:v>
      </x:c>
      <x:c r="BL96" s="14" t="n">
        <x:v>9</x:v>
      </x:c>
      <x:c r="BM96" s="14" t="n">
        <x:v>6</x:v>
      </x:c>
      <x:c r="BN96" s="14" t="n">
        <x:v>10</x:v>
      </x:c>
      <x:c r="BO96" s="14" t="n">
        <x:v>10</x:v>
      </x:c>
      <x:c r="BP96" s="14" t="n">
        <x:v>4</x:v>
      </x:c>
      <x:c r="BQ96" s="14" t="n">
        <x:v>2</x:v>
      </x:c>
      <x:c r="BR96" s="14" t="n">
        <x:v>7</x:v>
      </x:c>
      <x:c r="BS96" s="14" t="n">
        <x:v>5</x:v>
      </x:c>
      <x:c r="BT96" s="14" t="n">
        <x:v>8</x:v>
      </x:c>
      <x:c r="BU96" s="14" t="n">
        <x:v>2</x:v>
      </x:c>
      <x:c r="BV96" s="14" t="n">
        <x:v>10</x:v>
      </x:c>
      <x:c r="BW96" s="14" t="str">
        <x:v>NA</x:v>
      </x:c>
      <x:c r="BX96" s="14" t="n">
        <x:v>1</x:v>
      </x:c>
      <x:c r="BY96" s="14" t="n">
        <x:v>10</x:v>
      </x:c>
      <x:c r="BZ96" s="14" t="n">
        <x:v>10</x:v>
      </x:c>
      <x:c r="CA96" s="14" t="n">
        <x:v>10</x:v>
      </x:c>
      <x:c r="CB96" s="14" t="n">
        <x:v>10</x:v>
      </x:c>
      <x:c r="CC96" s="14" t="n">
        <x:v>10</x:v>
      </x:c>
      <x:c r="CD96" s="14" t="n">
        <x:v>10</x:v>
      </x:c>
      <x:c r="CE96" s="14" t="n">
        <x:v>10</x:v>
      </x:c>
      <x:c r="CF96" s="14" t="n">
        <x:v>1</x:v>
      </x:c>
      <x:c r="CG96" s="14" t="n">
        <x:v>5</x:v>
      </x:c>
      <x:c r="CH96" s="14" t="n">
        <x:v>5</x:v>
      </x:c>
      <x:c r="CI96" s="14" t="n">
        <x:v>6</x:v>
      </x:c>
      <x:c r="CJ96" s="14" t="n">
        <x:v>9</x:v>
      </x:c>
      <x:c r="CK96" s="14" t="n">
        <x:v>5</x:v>
      </x:c>
      <x:c r="CL96" s="14" t="n">
        <x:v>9</x:v>
      </x:c>
      <x:c r="CM96" s="14" t="n">
        <x:v>1</x:v>
      </x:c>
      <x:c r="CN96" s="14" t="n">
        <x:v>10</x:v>
      </x:c>
      <x:c r="CO96" s="14" t="n">
        <x:v>10</x:v>
      </x:c>
      <x:c r="CP96" s="14" t="n">
        <x:v>10</x:v>
      </x:c>
      <x:c r="CQ96" s="14" t="n">
        <x:v>10</x:v>
      </x:c>
      <x:c r="CR96" s="14" t="n">
        <x:v>10</x:v>
      </x:c>
      <x:c r="CS96" s="14" t="n">
        <x:v>0</x:v>
      </x:c>
      <x:c r="CT96" s="14" t="n">
        <x:v>4</x:v>
      </x:c>
    </x:row>
    <x:row r="97" ht="22" customHeight="1">
      <x:c r="A97" s="2" t="str">
        <x:v>Oxfordshire</x:v>
      </x:c>
      <x:c r="B97" s="2" t="n">
        <x:v>676</x:v>
      </x:c>
      <x:c r="C97" s="2" t="n">
        <x:v>95</x:v>
      </x:c>
      <x:c r="D97" s="12" t="n">
        <x:v>8</x:v>
      </x:c>
      <x:c r="E97" s="12" t="n">
        <x:v>10</x:v>
      </x:c>
      <x:c r="F97" s="12" t="n">
        <x:v>10</x:v>
      </x:c>
      <x:c r="G97" s="12" t="n">
        <x:v>5</x:v>
      </x:c>
      <x:c r="H97" s="12" t="n">
        <x:v>5</x:v>
      </x:c>
      <x:c r="I97" s="12" t="n">
        <x:v>4</x:v>
      </x:c>
      <x:c r="J97" s="12" t="n">
        <x:v>4</x:v>
      </x:c>
      <x:c r="K97" s="12" t="n">
        <x:v>6</x:v>
      </x:c>
      <x:c r="L97" s="12" t="n">
        <x:v>10</x:v>
      </x:c>
      <x:c r="M97" s="12" t="n">
        <x:v>10</x:v>
      </x:c>
      <x:c r="N97" s="12" t="n">
        <x:v>0</x:v>
      </x:c>
      <x:c r="O97" s="12" t="n">
        <x:v>10</x:v>
      </x:c>
      <x:c r="P97" s="12" t="n">
        <x:v>10</x:v>
      </x:c>
      <x:c r="Q97" s="12" t="n">
        <x:v>9</x:v>
      </x:c>
      <x:c r="R97" s="12" t="n">
        <x:v>6</x:v>
      </x:c>
      <x:c r="S97" s="12" t="n">
        <x:v>3</x:v>
      </x:c>
      <x:c r="T97" s="12" t="n">
        <x:v>10</x:v>
      </x:c>
      <x:c r="U97" s="12" t="n">
        <x:v>6</x:v>
      </x:c>
      <x:c r="V97" s="12" t="n">
        <x:v>9</x:v>
      </x:c>
      <x:c r="W97" s="12" t="n">
        <x:v>5</x:v>
      </x:c>
      <x:c r="X97" s="12" t="n">
        <x:v>8</x:v>
      </x:c>
      <x:c r="Y97" s="12" t="n">
        <x:v>5</x:v>
      </x:c>
      <x:c r="Z97" s="12" t="n">
        <x:v>7</x:v>
      </x:c>
      <x:c r="AA97" s="12" t="n">
        <x:v>4</x:v>
      </x:c>
      <x:c r="AB97" s="12" t="n">
        <x:v>7</x:v>
      </x:c>
      <x:c r="AC97" s="12" t="n">
        <x:v>10</x:v>
      </x:c>
      <x:c r="AD97" s="12" t="n">
        <x:v>10</x:v>
      </x:c>
      <x:c r="AE97" s="12" t="n">
        <x:v>10</x:v>
      </x:c>
      <x:c r="AF97" s="12" t="n">
        <x:v>7</x:v>
      </x:c>
      <x:c r="AG97" s="12" t="n">
        <x:v>7</x:v>
      </x:c>
      <x:c r="AH97" s="12" t="n">
        <x:v>5</x:v>
      </x:c>
      <x:c r="AI97" s="12" t="n">
        <x:v>9</x:v>
      </x:c>
      <x:c r="AJ97" s="12" t="n">
        <x:v>8</x:v>
      </x:c>
      <x:c r="AK97" s="12" t="n">
        <x:v>8</x:v>
      </x:c>
      <x:c r="AL97" s="12" t="n">
        <x:v>9</x:v>
      </x:c>
      <x:c r="AM97" s="12" t="n">
        <x:v>10</x:v>
      </x:c>
      <x:c r="AN97" s="12" t="n">
        <x:v>6</x:v>
      </x:c>
      <x:c r="AO97" s="12" t="n">
        <x:v>7</x:v>
      </x:c>
      <x:c r="AP97" s="12" t="n">
        <x:v>8</x:v>
      </x:c>
      <x:c r="AQ97" s="12" t="n">
        <x:v>9</x:v>
      </x:c>
      <x:c r="AR97" s="12" t="n">
        <x:v>3</x:v>
      </x:c>
      <x:c r="AS97" s="12" t="n">
        <x:v>10</x:v>
      </x:c>
      <x:c r="AT97" s="12" t="n">
        <x:v>10</x:v>
      </x:c>
      <x:c r="AU97" s="12" t="n">
        <x:v>10</x:v>
      </x:c>
      <x:c r="AV97" s="12" t="n">
        <x:v>9</x:v>
      </x:c>
      <x:c r="AW97" s="12" t="n">
        <x:v>10</x:v>
      </x:c>
      <x:c r="AX97" s="12" t="n">
        <x:v>9</x:v>
      </x:c>
      <x:c r="AY97" s="12" t="n">
        <x:v>5</x:v>
      </x:c>
      <x:c r="AZ97" s="12" t="n">
        <x:v>6</x:v>
      </x:c>
      <x:c r="BA97" s="12" t="n">
        <x:v>7</x:v>
      </x:c>
      <x:c r="BB97" s="12" t="n">
        <x:v>7</x:v>
      </x:c>
      <x:c r="BC97" s="12" t="n">
        <x:v>7</x:v>
      </x:c>
      <x:c r="BD97" s="12" t="n">
        <x:v>10</x:v>
      </x:c>
      <x:c r="BE97" s="12" t="n">
        <x:v>4</x:v>
      </x:c>
      <x:c r="BF97" s="12" t="n">
        <x:v>6</x:v>
      </x:c>
      <x:c r="BG97" s="12" t="n">
        <x:v>7</x:v>
      </x:c>
      <x:c r="BH97" s="12" t="n">
        <x:v>8</x:v>
      </x:c>
      <x:c r="BI97" s="12" t="n">
        <x:v>7</x:v>
      </x:c>
      <x:c r="BJ97" s="12" t="n">
        <x:v>4</x:v>
      </x:c>
      <x:c r="BK97" s="12" t="n">
        <x:v>3</x:v>
      </x:c>
      <x:c r="BL97" s="12" t="n">
        <x:v>8</x:v>
      </x:c>
      <x:c r="BM97" s="12" t="n">
        <x:v>3</x:v>
      </x:c>
      <x:c r="BN97" s="12" t="n">
        <x:v>10</x:v>
      </x:c>
      <x:c r="BO97" s="12" t="n">
        <x:v>10</x:v>
      </x:c>
      <x:c r="BP97" s="12" t="n">
        <x:v>2</x:v>
      </x:c>
      <x:c r="BQ97" s="12" t="n">
        <x:v>4</x:v>
      </x:c>
      <x:c r="BR97" s="12" t="n">
        <x:v>6</x:v>
      </x:c>
      <x:c r="BS97" s="12" t="n">
        <x:v>1</x:v>
      </x:c>
      <x:c r="BT97" s="12" t="n">
        <x:v>1</x:v>
      </x:c>
      <x:c r="BU97" s="12" t="n">
        <x:v>5</x:v>
      </x:c>
      <x:c r="BV97" s="12" t="n">
        <x:v>10</x:v>
      </x:c>
      <x:c r="BW97" s="12" t="str">
        <x:v>NA</x:v>
      </x:c>
      <x:c r="BX97" s="12" t="n">
        <x:v>9</x:v>
      </x:c>
      <x:c r="BY97" s="12" t="n">
        <x:v>0</x:v>
      </x:c>
      <x:c r="BZ97" s="12" t="n">
        <x:v>10</x:v>
      </x:c>
      <x:c r="CA97" s="12" t="n">
        <x:v>10</x:v>
      </x:c>
      <x:c r="CB97" s="12" t="n">
        <x:v>10</x:v>
      </x:c>
      <x:c r="CC97" s="12" t="n">
        <x:v>10</x:v>
      </x:c>
      <x:c r="CD97" s="12" t="n">
        <x:v>10</x:v>
      </x:c>
      <x:c r="CE97" s="12" t="n">
        <x:v>10</x:v>
      </x:c>
      <x:c r="CF97" s="12" t="n">
        <x:v>8</x:v>
      </x:c>
      <x:c r="CG97" s="12" t="n">
        <x:v>9</x:v>
      </x:c>
      <x:c r="CH97" s="12" t="n">
        <x:v>3</x:v>
      </x:c>
      <x:c r="CI97" s="12" t="n">
        <x:v>10</x:v>
      </x:c>
      <x:c r="CJ97" s="12" t="n">
        <x:v>10</x:v>
      </x:c>
      <x:c r="CK97" s="12" t="n">
        <x:v>10</x:v>
      </x:c>
      <x:c r="CL97" s="12" t="n">
        <x:v>9</x:v>
      </x:c>
      <x:c r="CM97" s="12" t="n">
        <x:v>2</x:v>
      </x:c>
      <x:c r="CN97" s="12" t="n">
        <x:v>10</x:v>
      </x:c>
      <x:c r="CO97" s="12" t="n">
        <x:v>0</x:v>
      </x:c>
      <x:c r="CP97" s="12" t="n">
        <x:v>10</x:v>
      </x:c>
      <x:c r="CQ97" s="12" t="n">
        <x:v>10</x:v>
      </x:c>
      <x:c r="CR97" s="12" t="n">
        <x:v>10</x:v>
      </x:c>
      <x:c r="CS97" s="12" t="n">
        <x:v>2</x:v>
      </x:c>
      <x:c r="CT97" s="12" t="n">
        <x:v>8</x:v>
      </x:c>
    </x:row>
    <x:row r="98" ht="22" customHeight="1">
      <x:c r="A98" s="13" t="str">
        <x:v>Peterborough</x:v>
      </x:c>
      <x:c r="B98" s="13" t="n">
        <x:v>477</x:v>
      </x:c>
      <x:c r="C98" s="13" t="n">
        <x:v>95</x:v>
      </x:c>
      <x:c r="D98" s="14" t="n">
        <x:v>5</x:v>
      </x:c>
      <x:c r="E98" s="14" t="n">
        <x:v>7</x:v>
      </x:c>
      <x:c r="F98" s="14" t="n">
        <x:v>3</x:v>
      </x:c>
      <x:c r="G98" s="14" t="n">
        <x:v>4</x:v>
      </x:c>
      <x:c r="H98" s="14" t="n">
        <x:v>1</x:v>
      </x:c>
      <x:c r="I98" s="14" t="n">
        <x:v>1</x:v>
      </x:c>
      <x:c r="J98" s="14" t="n">
        <x:v>1</x:v>
      </x:c>
      <x:c r="K98" s="14" t="n">
        <x:v>2</x:v>
      </x:c>
      <x:c r="L98" s="14" t="n">
        <x:v>10</x:v>
      </x:c>
      <x:c r="M98" s="14" t="n">
        <x:v>0</x:v>
      </x:c>
      <x:c r="N98" s="14" t="n">
        <x:v>10</x:v>
      </x:c>
      <x:c r="O98" s="14" t="n">
        <x:v>0</x:v>
      </x:c>
      <x:c r="P98" s="14" t="n">
        <x:v>0</x:v>
      </x:c>
      <x:c r="Q98" s="14" t="n">
        <x:v>2</x:v>
      </x:c>
      <x:c r="R98" s="14" t="n">
        <x:v>3</x:v>
      </x:c>
      <x:c r="S98" s="14" t="n">
        <x:v>6</x:v>
      </x:c>
      <x:c r="T98" s="14" t="n">
        <x:v>4</x:v>
      </x:c>
      <x:c r="U98" s="14" t="n">
        <x:v>5</x:v>
      </x:c>
      <x:c r="V98" s="14" t="n">
        <x:v>9</x:v>
      </x:c>
      <x:c r="W98" s="14" t="n">
        <x:v>3</x:v>
      </x:c>
      <x:c r="X98" s="14" t="n">
        <x:v>2</x:v>
      </x:c>
      <x:c r="Y98" s="14" t="n">
        <x:v>1</x:v>
      </x:c>
      <x:c r="Z98" s="14" t="n">
        <x:v>8</x:v>
      </x:c>
      <x:c r="AA98" s="14" t="n">
        <x:v>8</x:v>
      </x:c>
      <x:c r="AB98" s="14" t="n">
        <x:v>7</x:v>
      </x:c>
      <x:c r="AC98" s="14" t="n">
        <x:v>0</x:v>
      </x:c>
      <x:c r="AD98" s="14" t="n">
        <x:v>10</x:v>
      </x:c>
      <x:c r="AE98" s="14" t="n">
        <x:v>10</x:v>
      </x:c>
      <x:c r="AF98" s="14" t="n">
        <x:v>10</x:v>
      </x:c>
      <x:c r="AG98" s="14" t="n">
        <x:v>6</x:v>
      </x:c>
      <x:c r="AH98" s="14" t="n">
        <x:v>3</x:v>
      </x:c>
      <x:c r="AI98" s="14" t="n">
        <x:v>3</x:v>
      </x:c>
      <x:c r="AJ98" s="14" t="n">
        <x:v>3</x:v>
      </x:c>
      <x:c r="AK98" s="14" t="n">
        <x:v>4</x:v>
      </x:c>
      <x:c r="AL98" s="14" t="n">
        <x:v>5</x:v>
      </x:c>
      <x:c r="AM98" s="14" t="n">
        <x:v>2</x:v>
      </x:c>
      <x:c r="AN98" s="14" t="n">
        <x:v>2</x:v>
      </x:c>
      <x:c r="AO98" s="14" t="n">
        <x:v>3</x:v>
      </x:c>
      <x:c r="AP98" s="14" t="n">
        <x:v>4</x:v>
      </x:c>
      <x:c r="AQ98" s="14" t="n">
        <x:v>7</x:v>
      </x:c>
      <x:c r="AR98" s="14" t="n">
        <x:v>1</x:v>
      </x:c>
      <x:c r="AS98" s="14" t="n">
        <x:v>10</x:v>
      </x:c>
      <x:c r="AT98" s="14" t="n">
        <x:v>10</x:v>
      </x:c>
      <x:c r="AU98" s="14" t="n">
        <x:v>0</x:v>
      </x:c>
      <x:c r="AV98" s="14" t="n">
        <x:v>9</x:v>
      </x:c>
      <x:c r="AW98" s="14" t="n">
        <x:v>10</x:v>
      </x:c>
      <x:c r="AX98" s="14" t="n">
        <x:v>2</x:v>
      </x:c>
      <x:c r="AY98" s="14" t="n">
        <x:v>10</x:v>
      </x:c>
      <x:c r="AZ98" s="14" t="n">
        <x:v>9</x:v>
      </x:c>
      <x:c r="BA98" s="14" t="n">
        <x:v>7</x:v>
      </x:c>
      <x:c r="BB98" s="14" t="n">
        <x:v>6</x:v>
      </x:c>
      <x:c r="BC98" s="14" t="n">
        <x:v>5</x:v>
      </x:c>
      <x:c r="BD98" s="14" t="n">
        <x:v>3</x:v>
      </x:c>
      <x:c r="BE98" s="14" t="n">
        <x:v>6</x:v>
      </x:c>
      <x:c r="BF98" s="14" t="n">
        <x:v>2</x:v>
      </x:c>
      <x:c r="BG98" s="14" t="n">
        <x:v>2</x:v>
      </x:c>
      <x:c r="BH98" s="14" t="str">
        <x:v>NA</x:v>
      </x:c>
      <x:c r="BI98" s="14" t="n">
        <x:v>1</x:v>
      </x:c>
      <x:c r="BJ98" s="14" t="n">
        <x:v>1</x:v>
      </x:c>
      <x:c r="BK98" s="14" t="n">
        <x:v>6</x:v>
      </x:c>
      <x:c r="BL98" s="14" t="n">
        <x:v>7</x:v>
      </x:c>
      <x:c r="BM98" s="14" t="n">
        <x:v>3</x:v>
      </x:c>
      <x:c r="BN98" s="14" t="n">
        <x:v>0</x:v>
      </x:c>
      <x:c r="BO98" s="14" t="n">
        <x:v>10</x:v>
      </x:c>
      <x:c r="BP98" s="14" t="n">
        <x:v>5</x:v>
      </x:c>
      <x:c r="BQ98" s="14" t="n">
        <x:v>3</x:v>
      </x:c>
      <x:c r="BR98" s="14" t="n">
        <x:v>3</x:v>
      </x:c>
      <x:c r="BS98" s="14" t="n">
        <x:v>4</x:v>
      </x:c>
      <x:c r="BT98" s="14" t="str">
        <x:v>NA</x:v>
      </x:c>
      <x:c r="BU98" s="14" t="n">
        <x:v>3</x:v>
      </x:c>
      <x:c r="BV98" s="14" t="n">
        <x:v>9</x:v>
      </x:c>
      <x:c r="BW98" s="14" t="n">
        <x:v>3</x:v>
      </x:c>
      <x:c r="BX98" s="14" t="n">
        <x:v>4</x:v>
      </x:c>
      <x:c r="BY98" s="14" t="n">
        <x:v>10</x:v>
      </x:c>
      <x:c r="BZ98" s="14" t="n">
        <x:v>10</x:v>
      </x:c>
      <x:c r="CA98" s="14" t="n">
        <x:v>10</x:v>
      </x:c>
      <x:c r="CB98" s="14" t="n">
        <x:v>2</x:v>
      </x:c>
      <x:c r="CC98" s="14" t="n">
        <x:v>10</x:v>
      </x:c>
      <x:c r="CD98" s="14" t="n">
        <x:v>10</x:v>
      </x:c>
      <x:c r="CE98" s="14" t="n">
        <x:v>10</x:v>
      </x:c>
      <x:c r="CF98" s="14" t="n">
        <x:v>9</x:v>
      </x:c>
      <x:c r="CG98" s="14" t="n">
        <x:v>10</x:v>
      </x:c>
      <x:c r="CH98" s="14" t="n">
        <x:v>8</x:v>
      </x:c>
      <x:c r="CI98" s="14" t="n">
        <x:v>6</x:v>
      </x:c>
      <x:c r="CJ98" s="14" t="n">
        <x:v>10</x:v>
      </x:c>
      <x:c r="CK98" s="14" t="n">
        <x:v>6</x:v>
      </x:c>
      <x:c r="CL98" s="14" t="n">
        <x:v>7</x:v>
      </x:c>
      <x:c r="CM98" s="14" t="n">
        <x:v>3</x:v>
      </x:c>
      <x:c r="CN98" s="14" t="n">
        <x:v>10</x:v>
      </x:c>
      <x:c r="CO98" s="14" t="n">
        <x:v>10</x:v>
      </x:c>
      <x:c r="CP98" s="14" t="n">
        <x:v>0</x:v>
      </x:c>
      <x:c r="CQ98" s="14" t="n">
        <x:v>0</x:v>
      </x:c>
      <x:c r="CR98" s="14" t="n">
        <x:v>0</x:v>
      </x:c>
      <x:c r="CS98" s="14" t="n">
        <x:v>0</x:v>
      </x:c>
      <x:c r="CT98" s="14" t="n">
        <x:v>8</x:v>
      </x:c>
    </x:row>
    <x:row r="99" ht="22" customHeight="1">
      <x:c r="A99" s="2" t="str">
        <x:v>Plymouth</x:v>
      </x:c>
      <x:c r="B99" s="2" t="n">
        <x:v>529</x:v>
      </x:c>
      <x:c r="C99" s="2" t="n">
        <x:v>95</x:v>
      </x:c>
      <x:c r="D99" s="12" t="n">
        <x:v>6</x:v>
      </x:c>
      <x:c r="E99" s="12" t="n">
        <x:v>7</x:v>
      </x:c>
      <x:c r="F99" s="12" t="n">
        <x:v>5</x:v>
      </x:c>
      <x:c r="G99" s="12" t="n">
        <x:v>3</x:v>
      </x:c>
      <x:c r="H99" s="12" t="n">
        <x:v>6</x:v>
      </x:c>
      <x:c r="I99" s="12" t="n">
        <x:v>2</x:v>
      </x:c>
      <x:c r="J99" s="12" t="n">
        <x:v>1</x:v>
      </x:c>
      <x:c r="K99" s="12" t="n">
        <x:v>5</x:v>
      </x:c>
      <x:c r="L99" s="12" t="n">
        <x:v>10</x:v>
      </x:c>
      <x:c r="M99" s="12" t="n">
        <x:v>0</x:v>
      </x:c>
      <x:c r="N99" s="12" t="n">
        <x:v>10</x:v>
      </x:c>
      <x:c r="O99" s="12" t="n">
        <x:v>10</x:v>
      </x:c>
      <x:c r="P99" s="12" t="n">
        <x:v>0</x:v>
      </x:c>
      <x:c r="Q99" s="12" t="n">
        <x:v>5</x:v>
      </x:c>
      <x:c r="R99" s="12" t="n">
        <x:v>8</x:v>
      </x:c>
      <x:c r="S99" s="12" t="n">
        <x:v>9</x:v>
      </x:c>
      <x:c r="T99" s="12" t="n">
        <x:v>7</x:v>
      </x:c>
      <x:c r="U99" s="12" t="n">
        <x:v>4</x:v>
      </x:c>
      <x:c r="V99" s="12" t="n">
        <x:v>5</x:v>
      </x:c>
      <x:c r="W99" s="12" t="n">
        <x:v>2</x:v>
      </x:c>
      <x:c r="X99" s="12" t="n">
        <x:v>4</x:v>
      </x:c>
      <x:c r="Y99" s="12" t="n">
        <x:v>3</x:v>
      </x:c>
      <x:c r="Z99" s="12" t="n">
        <x:v>5</x:v>
      </x:c>
      <x:c r="AA99" s="12" t="n">
        <x:v>4</x:v>
      </x:c>
      <x:c r="AB99" s="12" t="n">
        <x:v>9</x:v>
      </x:c>
      <x:c r="AC99" s="12" t="n">
        <x:v>0</x:v>
      </x:c>
      <x:c r="AD99" s="12" t="n">
        <x:v>10</x:v>
      </x:c>
      <x:c r="AE99" s="12" t="n">
        <x:v>10</x:v>
      </x:c>
      <x:c r="AF99" s="12" t="n">
        <x:v>10</x:v>
      </x:c>
      <x:c r="AG99" s="12" t="n">
        <x:v>4</x:v>
      </x:c>
      <x:c r="AH99" s="12" t="n">
        <x:v>1</x:v>
      </x:c>
      <x:c r="AI99" s="12" t="n">
        <x:v>9</x:v>
      </x:c>
      <x:c r="AJ99" s="12" t="n">
        <x:v>3</x:v>
      </x:c>
      <x:c r="AK99" s="12" t="n">
        <x:v>4</x:v>
      </x:c>
      <x:c r="AL99" s="12" t="n">
        <x:v>9</x:v>
      </x:c>
      <x:c r="AM99" s="12" t="n">
        <x:v>5</x:v>
      </x:c>
      <x:c r="AN99" s="12" t="n">
        <x:v>4</x:v>
      </x:c>
      <x:c r="AO99" s="12" t="n">
        <x:v>1</x:v>
      </x:c>
      <x:c r="AP99" s="12" t="n">
        <x:v>2</x:v>
      </x:c>
      <x:c r="AQ99" s="12" t="n">
        <x:v>5</x:v>
      </x:c>
      <x:c r="AR99" s="12" t="n">
        <x:v>2</x:v>
      </x:c>
      <x:c r="AS99" s="12" t="n">
        <x:v>10</x:v>
      </x:c>
      <x:c r="AT99" s="12" t="n">
        <x:v>0</x:v>
      </x:c>
      <x:c r="AU99" s="12" t="n">
        <x:v>0</x:v>
      </x:c>
      <x:c r="AV99" s="12" t="n">
        <x:v>7</x:v>
      </x:c>
      <x:c r="AW99" s="12" t="n">
        <x:v>10</x:v>
      </x:c>
      <x:c r="AX99" s="12" t="n">
        <x:v>4</x:v>
      </x:c>
      <x:c r="AY99" s="12" t="n">
        <x:v>6</x:v>
      </x:c>
      <x:c r="AZ99" s="12" t="n">
        <x:v>8</x:v>
      </x:c>
      <x:c r="BA99" s="12" t="n">
        <x:v>4</x:v>
      </x:c>
      <x:c r="BB99" s="12" t="n">
        <x:v>8</x:v>
      </x:c>
      <x:c r="BC99" s="12" t="n">
        <x:v>5</x:v>
      </x:c>
      <x:c r="BD99" s="12" t="n">
        <x:v>4</x:v>
      </x:c>
      <x:c r="BE99" s="12" t="n">
        <x:v>1</x:v>
      </x:c>
      <x:c r="BF99" s="12" t="n">
        <x:v>4</x:v>
      </x:c>
      <x:c r="BG99" s="12" t="n">
        <x:v>5</x:v>
      </x:c>
      <x:c r="BH99" s="12" t="n">
        <x:v>3</x:v>
      </x:c>
      <x:c r="BI99" s="12" t="n">
        <x:v>2</x:v>
      </x:c>
      <x:c r="BJ99" s="12" t="n">
        <x:v>2</x:v>
      </x:c>
      <x:c r="BK99" s="12" t="n">
        <x:v>7</x:v>
      </x:c>
      <x:c r="BL99" s="12" t="n">
        <x:v>4</x:v>
      </x:c>
      <x:c r="BM99" s="12" t="n">
        <x:v>8</x:v>
      </x:c>
      <x:c r="BN99" s="12" t="n">
        <x:v>0</x:v>
      </x:c>
      <x:c r="BO99" s="12" t="n">
        <x:v>10</x:v>
      </x:c>
      <x:c r="BP99" s="12" t="n">
        <x:v>3</x:v>
      </x:c>
      <x:c r="BQ99" s="12" t="n">
        <x:v>6</x:v>
      </x:c>
      <x:c r="BR99" s="12" t="n">
        <x:v>7</x:v>
      </x:c>
      <x:c r="BS99" s="12" t="n">
        <x:v>3</x:v>
      </x:c>
      <x:c r="BT99" s="12" t="n">
        <x:v>4</x:v>
      </x:c>
      <x:c r="BU99" s="12" t="n">
        <x:v>8</x:v>
      </x:c>
      <x:c r="BV99" s="12" t="n">
        <x:v>9</x:v>
      </x:c>
      <x:c r="BW99" s="12" t="n">
        <x:v>2</x:v>
      </x:c>
      <x:c r="BX99" s="12" t="n">
        <x:v>1</x:v>
      </x:c>
      <x:c r="BY99" s="12" t="n">
        <x:v>10</x:v>
      </x:c>
      <x:c r="BZ99" s="12" t="n">
        <x:v>10</x:v>
      </x:c>
      <x:c r="CA99" s="12" t="n">
        <x:v>10</x:v>
      </x:c>
      <x:c r="CB99" s="12" t="n">
        <x:v>3</x:v>
      </x:c>
      <x:c r="CC99" s="12" t="n">
        <x:v>10</x:v>
      </x:c>
      <x:c r="CD99" s="12" t="n">
        <x:v>10</x:v>
      </x:c>
      <x:c r="CE99" s="12" t="n">
        <x:v>10</x:v>
      </x:c>
      <x:c r="CF99" s="12" t="n">
        <x:v>7</x:v>
      </x:c>
      <x:c r="CG99" s="12" t="n">
        <x:v>10</x:v>
      </x:c>
      <x:c r="CH99" s="12" t="n">
        <x:v>8</x:v>
      </x:c>
      <x:c r="CI99" s="12" t="n">
        <x:v>7</x:v>
      </x:c>
      <x:c r="CJ99" s="12" t="n">
        <x:v>10</x:v>
      </x:c>
      <x:c r="CK99" s="12" t="n">
        <x:v>6</x:v>
      </x:c>
      <x:c r="CL99" s="12" t="n">
        <x:v>4</x:v>
      </x:c>
      <x:c r="CM99" s="12" t="n">
        <x:v>1</x:v>
      </x:c>
      <x:c r="CN99" s="12" t="n">
        <x:v>10</x:v>
      </x:c>
      <x:c r="CO99" s="12" t="n">
        <x:v>0</x:v>
      </x:c>
      <x:c r="CP99" s="12" t="n">
        <x:v>10</x:v>
      </x:c>
      <x:c r="CQ99" s="12" t="n">
        <x:v>10</x:v>
      </x:c>
      <x:c r="CR99" s="12" t="n">
        <x:v>10</x:v>
      </x:c>
      <x:c r="CS99" s="12" t="n">
        <x:v>1</x:v>
      </x:c>
      <x:c r="CT99" s="12" t="n">
        <x:v>8</x:v>
      </x:c>
    </x:row>
    <x:row r="100" ht="22" customHeight="1">
      <x:c r="A100" s="13" t="str">
        <x:v>Portsmouth</x:v>
      </x:c>
      <x:c r="B100" s="13" t="n">
        <x:v>509</x:v>
      </x:c>
      <x:c r="C100" s="13" t="n">
        <x:v>95</x:v>
      </x:c>
      <x:c r="D100" s="14" t="n">
        <x:v>7</x:v>
      </x:c>
      <x:c r="E100" s="14" t="n">
        <x:v>5</x:v>
      </x:c>
      <x:c r="F100" s="14" t="n">
        <x:v>4</x:v>
      </x:c>
      <x:c r="G100" s="14" t="n">
        <x:v>6</x:v>
      </x:c>
      <x:c r="H100" s="14" t="n">
        <x:v>4</x:v>
      </x:c>
      <x:c r="I100" s="14" t="n">
        <x:v>1</x:v>
      </x:c>
      <x:c r="J100" s="14" t="n">
        <x:v>1</x:v>
      </x:c>
      <x:c r="K100" s="14" t="n">
        <x:v>3</x:v>
      </x:c>
      <x:c r="L100" s="14" t="n">
        <x:v>10</x:v>
      </x:c>
      <x:c r="M100" s="14" t="n">
        <x:v>0</x:v>
      </x:c>
      <x:c r="N100" s="14" t="n">
        <x:v>10</x:v>
      </x:c>
      <x:c r="O100" s="14" t="n">
        <x:v>10</x:v>
      </x:c>
      <x:c r="P100" s="14" t="n">
        <x:v>0</x:v>
      </x:c>
      <x:c r="Q100" s="14" t="n">
        <x:v>3</x:v>
      </x:c>
      <x:c r="R100" s="14" t="n">
        <x:v>9</x:v>
      </x:c>
      <x:c r="S100" s="14" t="n">
        <x:v>6</x:v>
      </x:c>
      <x:c r="T100" s="14" t="n">
        <x:v>7</x:v>
      </x:c>
      <x:c r="U100" s="14" t="n">
        <x:v>3</x:v>
      </x:c>
      <x:c r="V100" s="14" t="n">
        <x:v>1</x:v>
      </x:c>
      <x:c r="W100" s="14" t="n">
        <x:v>1</x:v>
      </x:c>
      <x:c r="X100" s="14" t="n">
        <x:v>3</x:v>
      </x:c>
      <x:c r="Y100" s="14" t="n">
        <x:v>1</x:v>
      </x:c>
      <x:c r="Z100" s="14" t="n">
        <x:v>2</x:v>
      </x:c>
      <x:c r="AA100" s="14" t="n">
        <x:v>2</x:v>
      </x:c>
      <x:c r="AB100" s="14" t="n">
        <x:v>9</x:v>
      </x:c>
      <x:c r="AC100" s="14" t="n">
        <x:v>0</x:v>
      </x:c>
      <x:c r="AD100" s="14" t="n">
        <x:v>10</x:v>
      </x:c>
      <x:c r="AE100" s="14" t="n">
        <x:v>10</x:v>
      </x:c>
      <x:c r="AF100" s="14" t="n">
        <x:v>9</x:v>
      </x:c>
      <x:c r="AG100" s="14" t="n">
        <x:v>6</x:v>
      </x:c>
      <x:c r="AH100" s="14" t="n">
        <x:v>2</x:v>
      </x:c>
      <x:c r="AI100" s="14" t="n">
        <x:v>6</x:v>
      </x:c>
      <x:c r="AJ100" s="14" t="n">
        <x:v>5</x:v>
      </x:c>
      <x:c r="AK100" s="14" t="n">
        <x:v>6</x:v>
      </x:c>
      <x:c r="AL100" s="14" t="n">
        <x:v>8</x:v>
      </x:c>
      <x:c r="AM100" s="14" t="n">
        <x:v>3</x:v>
      </x:c>
      <x:c r="AN100" s="14" t="n">
        <x:v>8</x:v>
      </x:c>
      <x:c r="AO100" s="14" t="n">
        <x:v>10</x:v>
      </x:c>
      <x:c r="AP100" s="14" t="n">
        <x:v>4</x:v>
      </x:c>
      <x:c r="AQ100" s="14" t="n">
        <x:v>1</x:v>
      </x:c>
      <x:c r="AR100" s="14" t="n">
        <x:v>2</x:v>
      </x:c>
      <x:c r="AS100" s="14" t="n">
        <x:v>10</x:v>
      </x:c>
      <x:c r="AT100" s="14" t="n">
        <x:v>0</x:v>
      </x:c>
      <x:c r="AU100" s="14" t="n">
        <x:v>0</x:v>
      </x:c>
      <x:c r="AV100" s="14" t="n">
        <x:v>9</x:v>
      </x:c>
      <x:c r="AW100" s="14" t="n">
        <x:v>10</x:v>
      </x:c>
      <x:c r="AX100" s="14" t="n">
        <x:v>10</x:v>
      </x:c>
      <x:c r="AY100" s="14" t="n">
        <x:v>8</x:v>
      </x:c>
      <x:c r="AZ100" s="14" t="n">
        <x:v>1</x:v>
      </x:c>
      <x:c r="BA100" s="14" t="n">
        <x:v>2</x:v>
      </x:c>
      <x:c r="BB100" s="14" t="str">
        <x:v>NA</x:v>
      </x:c>
      <x:c r="BC100" s="14" t="n">
        <x:v>1</x:v>
      </x:c>
      <x:c r="BD100" s="14" t="n">
        <x:v>8</x:v>
      </x:c>
      <x:c r="BE100" s="14" t="n">
        <x:v>4</x:v>
      </x:c>
      <x:c r="BF100" s="14" t="n">
        <x:v>1</x:v>
      </x:c>
      <x:c r="BG100" s="14" t="n">
        <x:v>1</x:v>
      </x:c>
      <x:c r="BH100" s="14" t="n">
        <x:v>2</x:v>
      </x:c>
      <x:c r="BI100" s="14" t="n">
        <x:v>1</x:v>
      </x:c>
      <x:c r="BJ100" s="14" t="n">
        <x:v>1</x:v>
      </x:c>
      <x:c r="BK100" s="14" t="n">
        <x:v>7</x:v>
      </x:c>
      <x:c r="BL100" s="14" t="n">
        <x:v>9</x:v>
      </x:c>
      <x:c r="BM100" s="14" t="n">
        <x:v>1</x:v>
      </x:c>
      <x:c r="BN100" s="14" t="n">
        <x:v>0</x:v>
      </x:c>
      <x:c r="BO100" s="14" t="n">
        <x:v>10</x:v>
      </x:c>
      <x:c r="BP100" s="14" t="n">
        <x:v>10</x:v>
      </x:c>
      <x:c r="BQ100" s="14" t="n">
        <x:v>1</x:v>
      </x:c>
      <x:c r="BR100" s="14" t="n">
        <x:v>4</x:v>
      </x:c>
      <x:c r="BS100" s="14" t="n">
        <x:v>9</x:v>
      </x:c>
      <x:c r="BT100" s="14" t="n">
        <x:v>8</x:v>
      </x:c>
      <x:c r="BU100" s="14" t="n">
        <x:v>8</x:v>
      </x:c>
      <x:c r="BV100" s="14" t="n">
        <x:v>10</x:v>
      </x:c>
      <x:c r="BW100" s="14" t="n">
        <x:v>5</x:v>
      </x:c>
      <x:c r="BX100" s="14" t="n">
        <x:v>4</x:v>
      </x:c>
      <x:c r="BY100" s="14" t="n">
        <x:v>10</x:v>
      </x:c>
      <x:c r="BZ100" s="14" t="n">
        <x:v>10</x:v>
      </x:c>
      <x:c r="CA100" s="14" t="n">
        <x:v>10</x:v>
      </x:c>
      <x:c r="CB100" s="14" t="n">
        <x:v>8</x:v>
      </x:c>
      <x:c r="CC100" s="14" t="n">
        <x:v>10</x:v>
      </x:c>
      <x:c r="CD100" s="14" t="n">
        <x:v>10</x:v>
      </x:c>
      <x:c r="CE100" s="14" t="n">
        <x:v>10</x:v>
      </x:c>
      <x:c r="CF100" s="14" t="n">
        <x:v>6</x:v>
      </x:c>
      <x:c r="CG100" s="14" t="n">
        <x:v>9</x:v>
      </x:c>
      <x:c r="CH100" s="14" t="n">
        <x:v>7</x:v>
      </x:c>
      <x:c r="CI100" s="14" t="n">
        <x:v>7</x:v>
      </x:c>
      <x:c r="CJ100" s="14" t="n">
        <x:v>10</x:v>
      </x:c>
      <x:c r="CK100" s="14" t="n">
        <x:v>2</x:v>
      </x:c>
      <x:c r="CL100" s="14" t="n">
        <x:v>6</x:v>
      </x:c>
      <x:c r="CM100" s="14" t="n">
        <x:v>1</x:v>
      </x:c>
      <x:c r="CN100" s="14" t="n">
        <x:v>10</x:v>
      </x:c>
      <x:c r="CO100" s="14" t="n">
        <x:v>0</x:v>
      </x:c>
      <x:c r="CP100" s="14" t="n">
        <x:v>0</x:v>
      </x:c>
      <x:c r="CQ100" s="14" t="n">
        <x:v>10</x:v>
      </x:c>
      <x:c r="CR100" s="14" t="n">
        <x:v>10</x:v>
      </x:c>
      <x:c r="CS100" s="14" t="n">
        <x:v>0</x:v>
      </x:c>
      <x:c r="CT100" s="14" t="n">
        <x:v>10</x:v>
      </x:c>
    </x:row>
    <x:row r="101" ht="22" customHeight="1">
      <x:c r="A101" s="2" t="str">
        <x:v>Reading</x:v>
      </x:c>
      <x:c r="B101" s="2" t="n">
        <x:v>588</x:v>
      </x:c>
      <x:c r="C101" s="2" t="n">
        <x:v>95</x:v>
      </x:c>
      <x:c r="D101" s="12" t="n">
        <x:v>4</x:v>
      </x:c>
      <x:c r="E101" s="12" t="n">
        <x:v>5</x:v>
      </x:c>
      <x:c r="F101" s="12" t="n">
        <x:v>3</x:v>
      </x:c>
      <x:c r="G101" s="12" t="n">
        <x:v>3</x:v>
      </x:c>
      <x:c r="H101" s="12" t="n">
        <x:v>5</x:v>
      </x:c>
      <x:c r="I101" s="12" t="n">
        <x:v>3</x:v>
      </x:c>
      <x:c r="J101" s="12" t="n">
        <x:v>5</x:v>
      </x:c>
      <x:c r="K101" s="12" t="n">
        <x:v>4</x:v>
      </x:c>
      <x:c r="L101" s="12" t="n">
        <x:v>10</x:v>
      </x:c>
      <x:c r="M101" s="12" t="n">
        <x:v>10</x:v>
      </x:c>
      <x:c r="N101" s="12" t="n">
        <x:v>10</x:v>
      </x:c>
      <x:c r="O101" s="12" t="n">
        <x:v>10</x:v>
      </x:c>
      <x:c r="P101" s="12" t="n">
        <x:v>10</x:v>
      </x:c>
      <x:c r="Q101" s="12" t="n">
        <x:v>6</x:v>
      </x:c>
      <x:c r="R101" s="12" t="n">
        <x:v>3</x:v>
      </x:c>
      <x:c r="S101" s="12" t="n">
        <x:v>6</x:v>
      </x:c>
      <x:c r="T101" s="12" t="n">
        <x:v>6</x:v>
      </x:c>
      <x:c r="U101" s="12" t="n">
        <x:v>3</x:v>
      </x:c>
      <x:c r="V101" s="12" t="n">
        <x:v>1</x:v>
      </x:c>
      <x:c r="W101" s="12" t="n">
        <x:v>1</x:v>
      </x:c>
      <x:c r="X101" s="12" t="n">
        <x:v>6</x:v>
      </x:c>
      <x:c r="Y101" s="12" t="n">
        <x:v>4</x:v>
      </x:c>
      <x:c r="Z101" s="12" t="n">
        <x:v>4</x:v>
      </x:c>
      <x:c r="AA101" s="12" t="n">
        <x:v>8</x:v>
      </x:c>
      <x:c r="AB101" s="12" t="n">
        <x:v>9</x:v>
      </x:c>
      <x:c r="AC101" s="12" t="n">
        <x:v>10</x:v>
      </x:c>
      <x:c r="AD101" s="12" t="n">
        <x:v>0</x:v>
      </x:c>
      <x:c r="AE101" s="12" t="n">
        <x:v>10</x:v>
      </x:c>
      <x:c r="AF101" s="12" t="n">
        <x:v>5</x:v>
      </x:c>
      <x:c r="AG101" s="12" t="n">
        <x:v>8</x:v>
      </x:c>
      <x:c r="AH101" s="12" t="n">
        <x:v>10</x:v>
      </x:c>
      <x:c r="AI101" s="12" t="n">
        <x:v>5</x:v>
      </x:c>
      <x:c r="AJ101" s="12" t="n">
        <x:v>9</x:v>
      </x:c>
      <x:c r="AK101" s="12" t="n">
        <x:v>8</x:v>
      </x:c>
      <x:c r="AL101" s="12" t="n">
        <x:v>6</x:v>
      </x:c>
      <x:c r="AM101" s="12" t="n">
        <x:v>7</x:v>
      </x:c>
      <x:c r="AN101" s="12" t="n">
        <x:v>8</x:v>
      </x:c>
      <x:c r="AO101" s="12" t="n">
        <x:v>7</x:v>
      </x:c>
      <x:c r="AP101" s="12" t="n">
        <x:v>7</x:v>
      </x:c>
      <x:c r="AQ101" s="12" t="n">
        <x:v>7</x:v>
      </x:c>
      <x:c r="AR101" s="12" t="n">
        <x:v>7</x:v>
      </x:c>
      <x:c r="AS101" s="12" t="n">
        <x:v>10</x:v>
      </x:c>
      <x:c r="AT101" s="12" t="n">
        <x:v>0</x:v>
      </x:c>
      <x:c r="AU101" s="12" t="n">
        <x:v>10</x:v>
      </x:c>
      <x:c r="AV101" s="12" t="n">
        <x:v>10</x:v>
      </x:c>
      <x:c r="AW101" s="12" t="n">
        <x:v>10</x:v>
      </x:c>
      <x:c r="AX101" s="12" t="n">
        <x:v>6</x:v>
      </x:c>
      <x:c r="AY101" s="12" t="n">
        <x:v>1</x:v>
      </x:c>
      <x:c r="AZ101" s="12" t="n">
        <x:v>6</x:v>
      </x:c>
      <x:c r="BA101" s="12" t="n">
        <x:v>5</x:v>
      </x:c>
      <x:c r="BB101" s="12" t="n">
        <x:v>2</x:v>
      </x:c>
      <x:c r="BC101" s="12" t="n">
        <x:v>1</x:v>
      </x:c>
      <x:c r="BD101" s="12" t="n">
        <x:v>7</x:v>
      </x:c>
      <x:c r="BE101" s="12" t="n">
        <x:v>6</x:v>
      </x:c>
      <x:c r="BF101" s="12" t="n">
        <x:v>6</x:v>
      </x:c>
      <x:c r="BG101" s="12" t="n">
        <x:v>6</x:v>
      </x:c>
      <x:c r="BH101" s="12" t="n">
        <x:v>4</x:v>
      </x:c>
      <x:c r="BI101" s="12" t="n">
        <x:v>6</x:v>
      </x:c>
      <x:c r="BJ101" s="12" t="n">
        <x:v>4</x:v>
      </x:c>
      <x:c r="BK101" s="12" t="n">
        <x:v>6</x:v>
      </x:c>
      <x:c r="BL101" s="12" t="n">
        <x:v>10</x:v>
      </x:c>
      <x:c r="BM101" s="12" t="n">
        <x:v>10</x:v>
      </x:c>
      <x:c r="BN101" s="12" t="n">
        <x:v>0</x:v>
      </x:c>
      <x:c r="BO101" s="12" t="n">
        <x:v>10</x:v>
      </x:c>
      <x:c r="BP101" s="12" t="n">
        <x:v>1</x:v>
      </x:c>
      <x:c r="BQ101" s="12" t="n">
        <x:v>9</x:v>
      </x:c>
      <x:c r="BR101" s="12" t="n">
        <x:v>2</x:v>
      </x:c>
      <x:c r="BS101" s="12" t="n">
        <x:v>4</x:v>
      </x:c>
      <x:c r="BT101" s="12" t="n">
        <x:v>3</x:v>
      </x:c>
      <x:c r="BU101" s="12" t="n">
        <x:v>7</x:v>
      </x:c>
      <x:c r="BV101" s="12" t="n">
        <x:v>9</x:v>
      </x:c>
      <x:c r="BW101" s="12" t="n">
        <x:v>6</x:v>
      </x:c>
      <x:c r="BX101" s="12" t="n">
        <x:v>7</x:v>
      </x:c>
      <x:c r="BY101" s="12" t="n">
        <x:v>10</x:v>
      </x:c>
      <x:c r="BZ101" s="12" t="n">
        <x:v>0</x:v>
      </x:c>
      <x:c r="CA101" s="12" t="n">
        <x:v>10</x:v>
      </x:c>
      <x:c r="CB101" s="12" t="n">
        <x:v>10</x:v>
      </x:c>
      <x:c r="CC101" s="12" t="n">
        <x:v>10</x:v>
      </x:c>
      <x:c r="CD101" s="12" t="n">
        <x:v>0</x:v>
      </x:c>
      <x:c r="CE101" s="12" t="n">
        <x:v>0</x:v>
      </x:c>
      <x:c r="CF101" s="12" t="n">
        <x:v>8</x:v>
      </x:c>
      <x:c r="CG101" s="12" t="n">
        <x:v>9</x:v>
      </x:c>
      <x:c r="CH101" s="12" t="n">
        <x:v>3</x:v>
      </x:c>
      <x:c r="CI101" s="12" t="n">
        <x:v>10</x:v>
      </x:c>
      <x:c r="CJ101" s="12" t="n">
        <x:v>10</x:v>
      </x:c>
      <x:c r="CK101" s="12" t="n">
        <x:v>8</x:v>
      </x:c>
      <x:c r="CL101" s="12" t="n">
        <x:v>10</x:v>
      </x:c>
      <x:c r="CM101" s="12" t="n">
        <x:v>3</x:v>
      </x:c>
      <x:c r="CN101" s="12" t="n">
        <x:v>10</x:v>
      </x:c>
      <x:c r="CO101" s="12" t="n">
        <x:v>10</x:v>
      </x:c>
      <x:c r="CP101" s="12" t="n">
        <x:v>0</x:v>
      </x:c>
      <x:c r="CQ101" s="12" t="n">
        <x:v>10</x:v>
      </x:c>
      <x:c r="CR101" s="12" t="n">
        <x:v>10</x:v>
      </x:c>
      <x:c r="CS101" s="12" t="n">
        <x:v>2</x:v>
      </x:c>
      <x:c r="CT101" s="12" t="n">
        <x:v>8</x:v>
      </x:c>
    </x:row>
    <x:row r="102" ht="22" customHeight="1">
      <x:c r="A102" s="13" t="str">
        <x:v>Redbridge</x:v>
      </x:c>
      <x:c r="B102" s="13" t="n">
        <x:v>618</x:v>
      </x:c>
      <x:c r="C102" s="13" t="n">
        <x:v>95</x:v>
      </x:c>
      <x:c r="D102" s="14" t="n">
        <x:v>3</x:v>
      </x:c>
      <x:c r="E102" s="14" t="n">
        <x:v>1</x:v>
      </x:c>
      <x:c r="F102" s="14" t="n">
        <x:v>1</x:v>
      </x:c>
      <x:c r="G102" s="14" t="n">
        <x:v>4</x:v>
      </x:c>
      <x:c r="H102" s="14" t="n">
        <x:v>3</x:v>
      </x:c>
      <x:c r="I102" s="14" t="n">
        <x:v>4</x:v>
      </x:c>
      <x:c r="J102" s="14" t="n">
        <x:v>6</x:v>
      </x:c>
      <x:c r="K102" s="14" t="n">
        <x:v>6</x:v>
      </x:c>
      <x:c r="L102" s="14" t="n">
        <x:v>10</x:v>
      </x:c>
      <x:c r="M102" s="14" t="n">
        <x:v>10</x:v>
      </x:c>
      <x:c r="N102" s="14" t="n">
        <x:v>10</x:v>
      </x:c>
      <x:c r="O102" s="14" t="n">
        <x:v>10</x:v>
      </x:c>
      <x:c r="P102" s="14" t="n">
        <x:v>10</x:v>
      </x:c>
      <x:c r="Q102" s="14" t="n">
        <x:v>4</x:v>
      </x:c>
      <x:c r="R102" s="14" t="n">
        <x:v>2</x:v>
      </x:c>
      <x:c r="S102" s="14" t="n">
        <x:v>5</x:v>
      </x:c>
      <x:c r="T102" s="14" t="n">
        <x:v>5</x:v>
      </x:c>
      <x:c r="U102" s="14" t="n">
        <x:v>1</x:v>
      </x:c>
      <x:c r="V102" s="14" t="n">
        <x:v>3</x:v>
      </x:c>
      <x:c r="W102" s="14" t="n">
        <x:v>5</x:v>
      </x:c>
      <x:c r="X102" s="14" t="n">
        <x:v>10</x:v>
      </x:c>
      <x:c r="Y102" s="14" t="n">
        <x:v>1</x:v>
      </x:c>
      <x:c r="Z102" s="14" t="n">
        <x:v>2</x:v>
      </x:c>
      <x:c r="AA102" s="14" t="n">
        <x:v>3</x:v>
      </x:c>
      <x:c r="AB102" s="14" t="n">
        <x:v>3</x:v>
      </x:c>
      <x:c r="AC102" s="14" t="n">
        <x:v>10</x:v>
      </x:c>
      <x:c r="AD102" s="14" t="n">
        <x:v>10</x:v>
      </x:c>
      <x:c r="AE102" s="14" t="n">
        <x:v>10</x:v>
      </x:c>
      <x:c r="AF102" s="14" t="n">
        <x:v>3</x:v>
      </x:c>
      <x:c r="AG102" s="14" t="n">
        <x:v>3</x:v>
      </x:c>
      <x:c r="AH102" s="14" t="n">
        <x:v>5</x:v>
      </x:c>
      <x:c r="AI102" s="14" t="n">
        <x:v>1</x:v>
      </x:c>
      <x:c r="AJ102" s="14" t="n">
        <x:v>4</x:v>
      </x:c>
      <x:c r="AK102" s="14" t="n">
        <x:v>3</x:v>
      </x:c>
      <x:c r="AL102" s="14" t="n">
        <x:v>3</x:v>
      </x:c>
      <x:c r="AM102" s="14" t="n">
        <x:v>4</x:v>
      </x:c>
      <x:c r="AN102" s="14" t="n">
        <x:v>10</x:v>
      </x:c>
      <x:c r="AO102" s="14" t="n">
        <x:v>5</x:v>
      </x:c>
      <x:c r="AP102" s="14" t="n">
        <x:v>2</x:v>
      </x:c>
      <x:c r="AQ102" s="14" t="n">
        <x:v>7</x:v>
      </x:c>
      <x:c r="AR102" s="14" t="n">
        <x:v>3</x:v>
      </x:c>
      <x:c r="AS102" s="14" t="n">
        <x:v>10</x:v>
      </x:c>
      <x:c r="AT102" s="14" t="n">
        <x:v>10</x:v>
      </x:c>
      <x:c r="AU102" s="14" t="n">
        <x:v>10</x:v>
      </x:c>
      <x:c r="AV102" s="14" t="n">
        <x:v>10</x:v>
      </x:c>
      <x:c r="AW102" s="14" t="n">
        <x:v>10</x:v>
      </x:c>
      <x:c r="AX102" s="14" t="n">
        <x:v>5</x:v>
      </x:c>
      <x:c r="AY102" s="14" t="n">
        <x:v>1</x:v>
      </x:c>
      <x:c r="AZ102" s="14" t="n">
        <x:v>8</x:v>
      </x:c>
      <x:c r="BA102" s="14" t="n">
        <x:v>9</x:v>
      </x:c>
      <x:c r="BB102" s="14" t="n">
        <x:v>2</x:v>
      </x:c>
      <x:c r="BC102" s="14" t="n">
        <x:v>1</x:v>
      </x:c>
      <x:c r="BD102" s="14" t="n">
        <x:v>9</x:v>
      </x:c>
      <x:c r="BE102" s="14" t="n">
        <x:v>3</x:v>
      </x:c>
      <x:c r="BF102" s="14" t="n">
        <x:v>10</x:v>
      </x:c>
      <x:c r="BG102" s="14" t="n">
        <x:v>10</x:v>
      </x:c>
      <x:c r="BH102" s="14" t="n">
        <x:v>8</x:v>
      </x:c>
      <x:c r="BI102" s="14" t="n">
        <x:v>9</x:v>
      </x:c>
      <x:c r="BJ102" s="14" t="n">
        <x:v>7</x:v>
      </x:c>
      <x:c r="BK102" s="14" t="n">
        <x:v>3</x:v>
      </x:c>
      <x:c r="BL102" s="14" t="n">
        <x:v>8</x:v>
      </x:c>
      <x:c r="BM102" s="14" t="n">
        <x:v>5</x:v>
      </x:c>
      <x:c r="BN102" s="14" t="n">
        <x:v>10</x:v>
      </x:c>
      <x:c r="BO102" s="14" t="n">
        <x:v>10</x:v>
      </x:c>
      <x:c r="BP102" s="14" t="n">
        <x:v>9</x:v>
      </x:c>
      <x:c r="BQ102" s="14" t="n">
        <x:v>6</x:v>
      </x:c>
      <x:c r="BR102" s="14" t="n">
        <x:v>5</x:v>
      </x:c>
      <x:c r="BS102" s="14" t="n">
        <x:v>4</x:v>
      </x:c>
      <x:c r="BT102" s="14" t="n">
        <x:v>8</x:v>
      </x:c>
      <x:c r="BU102" s="14" t="n">
        <x:v>10</x:v>
      </x:c>
      <x:c r="BV102" s="14" t="n">
        <x:v>8</x:v>
      </x:c>
      <x:c r="BW102" s="14" t="n">
        <x:v>2</x:v>
      </x:c>
      <x:c r="BX102" s="14" t="n">
        <x:v>9</x:v>
      </x:c>
      <x:c r="BY102" s="14" t="n">
        <x:v>10</x:v>
      </x:c>
      <x:c r="BZ102" s="14" t="n">
        <x:v>10</x:v>
      </x:c>
      <x:c r="CA102" s="14" t="n">
        <x:v>10</x:v>
      </x:c>
      <x:c r="CB102" s="14" t="n">
        <x:v>5</x:v>
      </x:c>
      <x:c r="CC102" s="14" t="n">
        <x:v>10</x:v>
      </x:c>
      <x:c r="CD102" s="14" t="n">
        <x:v>10</x:v>
      </x:c>
      <x:c r="CE102" s="14" t="n">
        <x:v>10</x:v>
      </x:c>
      <x:c r="CF102" s="14" t="n">
        <x:v>9</x:v>
      </x:c>
      <x:c r="CG102" s="14" t="n">
        <x:v>7</x:v>
      </x:c>
      <x:c r="CH102" s="14" t="n">
        <x:v>6</x:v>
      </x:c>
      <x:c r="CI102" s="14" t="n">
        <x:v>7</x:v>
      </x:c>
      <x:c r="CJ102" s="14" t="n">
        <x:v>6</x:v>
      </x:c>
      <x:c r="CK102" s="14" t="n">
        <x:v>3</x:v>
      </x:c>
      <x:c r="CL102" s="14" t="n">
        <x:v>7</x:v>
      </x:c>
      <x:c r="CM102" s="14" t="n">
        <x:v>4</x:v>
      </x:c>
      <x:c r="CN102" s="14" t="n">
        <x:v>10</x:v>
      </x:c>
      <x:c r="CO102" s="14" t="n">
        <x:v>10</x:v>
      </x:c>
      <x:c r="CP102" s="14" t="n">
        <x:v>10</x:v>
      </x:c>
      <x:c r="CQ102" s="14" t="n">
        <x:v>10</x:v>
      </x:c>
      <x:c r="CR102" s="14" t="n">
        <x:v>10</x:v>
      </x:c>
      <x:c r="CS102" s="14" t="n">
        <x:v>10</x:v>
      </x:c>
      <x:c r="CT102" s="14" t="n">
        <x:v>10</x:v>
      </x:c>
    </x:row>
    <x:row r="103" ht="22" customHeight="1">
      <x:c r="A103" s="2" t="str">
        <x:v>Redcar and Cleveland</x:v>
      </x:c>
      <x:c r="B103" s="2" t="n">
        <x:v>549</x:v>
      </x:c>
      <x:c r="C103" s="2" t="n">
        <x:v>95</x:v>
      </x:c>
      <x:c r="D103" s="12" t="n">
        <x:v>10</x:v>
      </x:c>
      <x:c r="E103" s="12" t="n">
        <x:v>6</x:v>
      </x:c>
      <x:c r="F103" s="12" t="n">
        <x:v>5</x:v>
      </x:c>
      <x:c r="G103" s="12" t="n">
        <x:v>10</x:v>
      </x:c>
      <x:c r="H103" s="12" t="n">
        <x:v>3</x:v>
      </x:c>
      <x:c r="I103" s="12" t="n">
        <x:v>6</x:v>
      </x:c>
      <x:c r="J103" s="12" t="n">
        <x:v>8</x:v>
      </x:c>
      <x:c r="K103" s="12" t="n">
        <x:v>6</x:v>
      </x:c>
      <x:c r="L103" s="12" t="n">
        <x:v>0</x:v>
      </x:c>
      <x:c r="M103" s="12" t="n">
        <x:v>0</x:v>
      </x:c>
      <x:c r="N103" s="12" t="n">
        <x:v>10</x:v>
      </x:c>
      <x:c r="O103" s="12" t="n">
        <x:v>10</x:v>
      </x:c>
      <x:c r="P103" s="12" t="n">
        <x:v>0</x:v>
      </x:c>
      <x:c r="Q103" s="12" t="n">
        <x:v>3</x:v>
      </x:c>
      <x:c r="R103" s="12" t="n">
        <x:v>9</x:v>
      </x:c>
      <x:c r="S103" s="12" t="n">
        <x:v>2</x:v>
      </x:c>
      <x:c r="T103" s="12" t="n">
        <x:v>1</x:v>
      </x:c>
      <x:c r="U103" s="12" t="n">
        <x:v>9</x:v>
      </x:c>
      <x:c r="V103" s="12" t="n">
        <x:v>9</x:v>
      </x:c>
      <x:c r="W103" s="12" t="n">
        <x:v>10</x:v>
      </x:c>
      <x:c r="X103" s="12" t="n">
        <x:v>5</x:v>
      </x:c>
      <x:c r="Y103" s="12" t="n">
        <x:v>10</x:v>
      </x:c>
      <x:c r="Z103" s="12" t="n">
        <x:v>10</x:v>
      </x:c>
      <x:c r="AA103" s="12" t="n">
        <x:v>4</x:v>
      </x:c>
      <x:c r="AB103" s="12" t="n">
        <x:v>10</x:v>
      </x:c>
      <x:c r="AC103" s="12" t="n">
        <x:v>10</x:v>
      </x:c>
      <x:c r="AD103" s="12" t="n">
        <x:v>10</x:v>
      </x:c>
      <x:c r="AE103" s="12" t="n">
        <x:v>10</x:v>
      </x:c>
      <x:c r="AF103" s="12" t="n">
        <x:v>4</x:v>
      </x:c>
      <x:c r="AG103" s="12" t="n">
        <x:v>1</x:v>
      </x:c>
      <x:c r="AH103" s="12" t="n">
        <x:v>10</x:v>
      </x:c>
      <x:c r="AI103" s="12" t="n">
        <x:v>8</x:v>
      </x:c>
      <x:c r="AJ103" s="12" t="n">
        <x:v>6</x:v>
      </x:c>
      <x:c r="AK103" s="12" t="n">
        <x:v>5</x:v>
      </x:c>
      <x:c r="AL103" s="12" t="n">
        <x:v>9</x:v>
      </x:c>
      <x:c r="AM103" s="12" t="n">
        <x:v>4</x:v>
      </x:c>
      <x:c r="AN103" s="12" t="n">
        <x:v>1</x:v>
      </x:c>
      <x:c r="AO103" s="12" t="n">
        <x:v>7</x:v>
      </x:c>
      <x:c r="AP103" s="12" t="n">
        <x:v>1</x:v>
      </x:c>
      <x:c r="AQ103" s="12" t="n">
        <x:v>2</x:v>
      </x:c>
      <x:c r="AR103" s="12" t="n">
        <x:v>9</x:v>
      </x:c>
      <x:c r="AS103" s="12" t="n">
        <x:v>10</x:v>
      </x:c>
      <x:c r="AT103" s="12" t="n">
        <x:v>0</x:v>
      </x:c>
      <x:c r="AU103" s="12" t="n">
        <x:v>10</x:v>
      </x:c>
      <x:c r="AV103" s="12" t="n">
        <x:v>8</x:v>
      </x:c>
      <x:c r="AW103" s="12" t="n">
        <x:v>10</x:v>
      </x:c>
      <x:c r="AX103" s="12" t="n">
        <x:v>4</x:v>
      </x:c>
      <x:c r="AY103" s="12" t="n">
        <x:v>4</x:v>
      </x:c>
      <x:c r="AZ103" s="12" t="n">
        <x:v>1</x:v>
      </x:c>
      <x:c r="BA103" s="12" t="n">
        <x:v>2</x:v>
      </x:c>
      <x:c r="BB103" s="12" t="n">
        <x:v>6</x:v>
      </x:c>
      <x:c r="BC103" s="12" t="n">
        <x:v>6</x:v>
      </x:c>
      <x:c r="BD103" s="12" t="n">
        <x:v>1</x:v>
      </x:c>
      <x:c r="BE103" s="12" t="n">
        <x:v>2</x:v>
      </x:c>
      <x:c r="BF103" s="12" t="n">
        <x:v>3</x:v>
      </x:c>
      <x:c r="BG103" s="12" t="n">
        <x:v>6</x:v>
      </x:c>
      <x:c r="BH103" s="12" t="n">
        <x:v>2</x:v>
      </x:c>
      <x:c r="BI103" s="12" t="n">
        <x:v>8</x:v>
      </x:c>
      <x:c r="BJ103" s="12" t="n">
        <x:v>9</x:v>
      </x:c>
      <x:c r="BK103" s="12" t="n">
        <x:v>1</x:v>
      </x:c>
      <x:c r="BL103" s="12" t="n">
        <x:v>1</x:v>
      </x:c>
      <x:c r="BM103" s="12" t="n">
        <x:v>10</x:v>
      </x:c>
      <x:c r="BN103" s="12" t="n">
        <x:v>0</x:v>
      </x:c>
      <x:c r="BO103" s="12" t="n">
        <x:v>10</x:v>
      </x:c>
      <x:c r="BP103" s="12" t="n">
        <x:v>8</x:v>
      </x:c>
      <x:c r="BQ103" s="12" t="n">
        <x:v>1</x:v>
      </x:c>
      <x:c r="BR103" s="12" t="n">
        <x:v>4</x:v>
      </x:c>
      <x:c r="BS103" s="12" t="n">
        <x:v>7</x:v>
      </x:c>
      <x:c r="BT103" s="12" t="n">
        <x:v>8</x:v>
      </x:c>
      <x:c r="BU103" s="12" t="n">
        <x:v>9</x:v>
      </x:c>
      <x:c r="BV103" s="12" t="n">
        <x:v>9</x:v>
      </x:c>
      <x:c r="BW103" s="12" t="n">
        <x:v>4</x:v>
      </x:c>
      <x:c r="BX103" s="12" t="n">
        <x:v>4</x:v>
      </x:c>
      <x:c r="BY103" s="12" t="n">
        <x:v>10</x:v>
      </x:c>
      <x:c r="BZ103" s="12" t="n">
        <x:v>10</x:v>
      </x:c>
      <x:c r="CA103" s="12" t="n">
        <x:v>10</x:v>
      </x:c>
      <x:c r="CB103" s="12" t="n">
        <x:v>10</x:v>
      </x:c>
      <x:c r="CC103" s="12" t="n">
        <x:v>10</x:v>
      </x:c>
      <x:c r="CD103" s="12" t="n">
        <x:v>10</x:v>
      </x:c>
      <x:c r="CE103" s="12" t="n">
        <x:v>10</x:v>
      </x:c>
      <x:c r="CF103" s="12" t="n">
        <x:v>3</x:v>
      </x:c>
      <x:c r="CG103" s="12" t="n">
        <x:v>8</x:v>
      </x:c>
      <x:c r="CH103" s="12" t="n">
        <x:v>1</x:v>
      </x:c>
      <x:c r="CI103" s="12" t="n">
        <x:v>1</x:v>
      </x:c>
      <x:c r="CJ103" s="12" t="n">
        <x:v>9</x:v>
      </x:c>
      <x:c r="CK103" s="12" t="n">
        <x:v>2</x:v>
      </x:c>
      <x:c r="CL103" s="12" t="n">
        <x:v>3</x:v>
      </x:c>
      <x:c r="CM103" s="12" t="n">
        <x:v>1</x:v>
      </x:c>
      <x:c r="CN103" s="12" t="n">
        <x:v>10</x:v>
      </x:c>
      <x:c r="CO103" s="12" t="n">
        <x:v>0</x:v>
      </x:c>
      <x:c r="CP103" s="12" t="n">
        <x:v>0</x:v>
      </x:c>
      <x:c r="CQ103" s="12" t="n">
        <x:v>0</x:v>
      </x:c>
      <x:c r="CR103" s="12" t="n">
        <x:v>10</x:v>
      </x:c>
      <x:c r="CS103" s="12" t="n">
        <x:v>0</x:v>
      </x:c>
      <x:c r="CT103" s="12" t="n">
        <x:v>10</x:v>
      </x:c>
    </x:row>
    <x:row r="104" ht="22" customHeight="1">
      <x:c r="A104" s="13" t="str">
        <x:v>Richmond upon Thames</x:v>
      </x:c>
      <x:c r="B104" s="13" t="n">
        <x:v>707</x:v>
      </x:c>
      <x:c r="C104" s="13" t="n">
        <x:v>95</x:v>
      </x:c>
      <x:c r="D104" s="14" t="n">
        <x:v>8</x:v>
      </x:c>
      <x:c r="E104" s="14" t="n">
        <x:v>5</x:v>
      </x:c>
      <x:c r="F104" s="14" t="n">
        <x:v>7</x:v>
      </x:c>
      <x:c r="G104" s="14" t="n">
        <x:v>10</x:v>
      </x:c>
      <x:c r="H104" s="14" t="n">
        <x:v>5</x:v>
      </x:c>
      <x:c r="I104" s="14" t="n">
        <x:v>2</x:v>
      </x:c>
      <x:c r="J104" s="14" t="n">
        <x:v>9</x:v>
      </x:c>
      <x:c r="K104" s="14" t="n">
        <x:v>10</x:v>
      </x:c>
      <x:c r="L104" s="14" t="n">
        <x:v>10</x:v>
      </x:c>
      <x:c r="M104" s="14" t="n">
        <x:v>10</x:v>
      </x:c>
      <x:c r="N104" s="14" t="n">
        <x:v>10</x:v>
      </x:c>
      <x:c r="O104" s="14" t="n">
        <x:v>10</x:v>
      </x:c>
      <x:c r="P104" s="14" t="n">
        <x:v>0</x:v>
      </x:c>
      <x:c r="Q104" s="14" t="n">
        <x:v>10</x:v>
      </x:c>
      <x:c r="R104" s="14" t="n">
        <x:v>2</x:v>
      </x:c>
      <x:c r="S104" s="14" t="n">
        <x:v>3</x:v>
      </x:c>
      <x:c r="T104" s="14" t="n">
        <x:v>7</x:v>
      </x:c>
      <x:c r="U104" s="14" t="n">
        <x:v>3</x:v>
      </x:c>
      <x:c r="V104" s="14" t="n">
        <x:v>4</x:v>
      </x:c>
      <x:c r="W104" s="14" t="n">
        <x:v>3</x:v>
      </x:c>
      <x:c r="X104" s="14" t="n">
        <x:v>10</x:v>
      </x:c>
      <x:c r="Y104" s="14" t="n">
        <x:v>2</x:v>
      </x:c>
      <x:c r="Z104" s="14" t="n">
        <x:v>7</x:v>
      </x:c>
      <x:c r="AA104" s="14" t="n">
        <x:v>10</x:v>
      </x:c>
      <x:c r="AB104" s="14" t="n">
        <x:v>10</x:v>
      </x:c>
      <x:c r="AC104" s="14" t="n">
        <x:v>10</x:v>
      </x:c>
      <x:c r="AD104" s="14" t="n">
        <x:v>10</x:v>
      </x:c>
      <x:c r="AE104" s="14" t="n">
        <x:v>10</x:v>
      </x:c>
      <x:c r="AF104" s="14" t="n">
        <x:v>10</x:v>
      </x:c>
      <x:c r="AG104" s="14" t="n">
        <x:v>10</x:v>
      </x:c>
      <x:c r="AH104" s="14" t="n">
        <x:v>1</x:v>
      </x:c>
      <x:c r="AI104" s="14" t="n">
        <x:v>1</x:v>
      </x:c>
      <x:c r="AJ104" s="14" t="n">
        <x:v>10</x:v>
      </x:c>
      <x:c r="AK104" s="14" t="n">
        <x:v>9</x:v>
      </x:c>
      <x:c r="AL104" s="14" t="n">
        <x:v>5</x:v>
      </x:c>
      <x:c r="AM104" s="14" t="n">
        <x:v>10</x:v>
      </x:c>
      <x:c r="AN104" s="14" t="n">
        <x:v>6</x:v>
      </x:c>
      <x:c r="AO104" s="14" t="n">
        <x:v>8</x:v>
      </x:c>
      <x:c r="AP104" s="14" t="n">
        <x:v>10</x:v>
      </x:c>
      <x:c r="AQ104" s="14" t="n">
        <x:v>10</x:v>
      </x:c>
      <x:c r="AR104" s="14" t="n">
        <x:v>4</x:v>
      </x:c>
      <x:c r="AS104" s="14" t="n">
        <x:v>10</x:v>
      </x:c>
      <x:c r="AT104" s="14" t="n">
        <x:v>0</x:v>
      </x:c>
      <x:c r="AU104" s="14" t="n">
        <x:v>10</x:v>
      </x:c>
      <x:c r="AV104" s="14" t="n">
        <x:v>9</x:v>
      </x:c>
      <x:c r="AW104" s="14" t="n">
        <x:v>10</x:v>
      </x:c>
      <x:c r="AX104" s="14" t="n">
        <x:v>10</x:v>
      </x:c>
      <x:c r="AY104" s="14" t="n">
        <x:v>10</x:v>
      </x:c>
      <x:c r="AZ104" s="14" t="n">
        <x:v>9</x:v>
      </x:c>
      <x:c r="BA104" s="14" t="n">
        <x:v>8</x:v>
      </x:c>
      <x:c r="BB104" s="14" t="str">
        <x:v>NA</x:v>
      </x:c>
      <x:c r="BC104" s="14" t="n">
        <x:v>8</x:v>
      </x:c>
      <x:c r="BD104" s="14" t="n">
        <x:v>10</x:v>
      </x:c>
      <x:c r="BE104" s="14" t="n">
        <x:v>10</x:v>
      </x:c>
      <x:c r="BF104" s="14" t="n">
        <x:v>10</x:v>
      </x:c>
      <x:c r="BG104" s="14" t="n">
        <x:v>10</x:v>
      </x:c>
      <x:c r="BH104" s="14" t="n">
        <x:v>10</x:v>
      </x:c>
      <x:c r="BI104" s="14" t="n">
        <x:v>7</x:v>
      </x:c>
      <x:c r="BJ104" s="14" t="n">
        <x:v>2</x:v>
      </x:c>
      <x:c r="BK104" s="14" t="n">
        <x:v>8</x:v>
      </x:c>
      <x:c r="BL104" s="14" t="n">
        <x:v>10</x:v>
      </x:c>
      <x:c r="BM104" s="14" t="n">
        <x:v>7</x:v>
      </x:c>
      <x:c r="BN104" s="14" t="n">
        <x:v>0</x:v>
      </x:c>
      <x:c r="BO104" s="14" t="n">
        <x:v>10</x:v>
      </x:c>
      <x:c r="BP104" s="14" t="n">
        <x:v>8</x:v>
      </x:c>
      <x:c r="BQ104" s="14" t="n">
        <x:v>10</x:v>
      </x:c>
      <x:c r="BR104" s="14" t="n">
        <x:v>1</x:v>
      </x:c>
      <x:c r="BS104" s="14" t="n">
        <x:v>9</x:v>
      </x:c>
      <x:c r="BT104" s="14" t="n">
        <x:v>2</x:v>
      </x:c>
      <x:c r="BU104" s="14" t="n">
        <x:v>3</x:v>
      </x:c>
      <x:c r="BV104" s="14" t="n">
        <x:v>10</x:v>
      </x:c>
      <x:c r="BW104" s="14" t="str">
        <x:v>NA</x:v>
      </x:c>
      <x:c r="BX104" s="14" t="n">
        <x:v>6</x:v>
      </x:c>
      <x:c r="BY104" s="14" t="n">
        <x:v>10</x:v>
      </x:c>
      <x:c r="BZ104" s="14" t="n">
        <x:v>10</x:v>
      </x:c>
      <x:c r="CA104" s="14" t="n">
        <x:v>10</x:v>
      </x:c>
      <x:c r="CB104" s="14" t="n">
        <x:v>10</x:v>
      </x:c>
      <x:c r="CC104" s="14" t="n">
        <x:v>10</x:v>
      </x:c>
      <x:c r="CD104" s="14" t="n">
        <x:v>10</x:v>
      </x:c>
      <x:c r="CE104" s="14" t="n">
        <x:v>10</x:v>
      </x:c>
      <x:c r="CF104" s="14" t="n">
        <x:v>9</x:v>
      </x:c>
      <x:c r="CG104" s="14" t="n">
        <x:v>7</x:v>
      </x:c>
      <x:c r="CH104" s="14" t="n">
        <x:v>6</x:v>
      </x:c>
      <x:c r="CI104" s="14" t="n">
        <x:v>7</x:v>
      </x:c>
      <x:c r="CJ104" s="14" t="n">
        <x:v>6</x:v>
      </x:c>
      <x:c r="CK104" s="14" t="n">
        <x:v>9</x:v>
      </x:c>
      <x:c r="CL104" s="14" t="n">
        <x:v>10</x:v>
      </x:c>
      <x:c r="CM104" s="14" t="n">
        <x:v>5</x:v>
      </x:c>
      <x:c r="CN104" s="14" t="n">
        <x:v>10</x:v>
      </x:c>
      <x:c r="CO104" s="14" t="n">
        <x:v>10</x:v>
      </x:c>
      <x:c r="CP104" s="14" t="n">
        <x:v>0</x:v>
      </x:c>
      <x:c r="CQ104" s="14" t="n">
        <x:v>10</x:v>
      </x:c>
      <x:c r="CR104" s="14" t="n">
        <x:v>10</x:v>
      </x:c>
      <x:c r="CS104" s="14" t="n">
        <x:v>10</x:v>
      </x:c>
      <x:c r="CT104" s="14" t="n">
        <x:v>10</x:v>
      </x:c>
    </x:row>
    <x:row r="105" ht="22" customHeight="1">
      <x:c r="A105" s="2" t="str">
        <x:v>Rochdale</x:v>
      </x:c>
      <x:c r="B105" s="2" t="n">
        <x:v>533</x:v>
      </x:c>
      <x:c r="C105" s="2" t="n">
        <x:v>95</x:v>
      </x:c>
      <x:c r="D105" s="12" t="n">
        <x:v>8</x:v>
      </x:c>
      <x:c r="E105" s="12" t="n">
        <x:v>4</x:v>
      </x:c>
      <x:c r="F105" s="12" t="n">
        <x:v>2</x:v>
      </x:c>
      <x:c r="G105" s="12" t="n">
        <x:v>4</x:v>
      </x:c>
      <x:c r="H105" s="12" t="n">
        <x:v>1</x:v>
      </x:c>
      <x:c r="I105" s="12" t="n">
        <x:v>1</x:v>
      </x:c>
      <x:c r="J105" s="12" t="n">
        <x:v>2</x:v>
      </x:c>
      <x:c r="K105" s="12" t="n">
        <x:v>1</x:v>
      </x:c>
      <x:c r="L105" s="12" t="n">
        <x:v>10</x:v>
      </x:c>
      <x:c r="M105" s="12" t="n">
        <x:v>10</x:v>
      </x:c>
      <x:c r="N105" s="12" t="n">
        <x:v>10</x:v>
      </x:c>
      <x:c r="O105" s="12" t="n">
        <x:v>10</x:v>
      </x:c>
      <x:c r="P105" s="12" t="n">
        <x:v>10</x:v>
      </x:c>
      <x:c r="Q105" s="12" t="n">
        <x:v>2</x:v>
      </x:c>
      <x:c r="R105" s="12" t="n">
        <x:v>10</x:v>
      </x:c>
      <x:c r="S105" s="12" t="n">
        <x:v>8</x:v>
      </x:c>
      <x:c r="T105" s="12" t="n">
        <x:v>6</x:v>
      </x:c>
      <x:c r="U105" s="12" t="n">
        <x:v>5</x:v>
      </x:c>
      <x:c r="V105" s="12" t="n">
        <x:v>7</x:v>
      </x:c>
      <x:c r="W105" s="12" t="n">
        <x:v>2</x:v>
      </x:c>
      <x:c r="X105" s="12" t="n">
        <x:v>1</x:v>
      </x:c>
      <x:c r="Y105" s="12" t="n">
        <x:v>2</x:v>
      </x:c>
      <x:c r="Z105" s="12" t="n">
        <x:v>8</x:v>
      </x:c>
      <x:c r="AA105" s="12" t="n">
        <x:v>4</x:v>
      </x:c>
      <x:c r="AB105" s="12" t="n">
        <x:v>9</x:v>
      </x:c>
      <x:c r="AC105" s="12" t="n">
        <x:v>0</x:v>
      </x:c>
      <x:c r="AD105" s="12" t="n">
        <x:v>10</x:v>
      </x:c>
      <x:c r="AE105" s="12" t="n">
        <x:v>10</x:v>
      </x:c>
      <x:c r="AF105" s="12" t="n">
        <x:v>8</x:v>
      </x:c>
      <x:c r="AG105" s="12" t="n">
        <x:v>5</x:v>
      </x:c>
      <x:c r="AH105" s="12" t="n">
        <x:v>7</x:v>
      </x:c>
      <x:c r="AI105" s="12" t="n">
        <x:v>6</x:v>
      </x:c>
      <x:c r="AJ105" s="12" t="n">
        <x:v>2</x:v>
      </x:c>
      <x:c r="AK105" s="12" t="n">
        <x:v>4</x:v>
      </x:c>
      <x:c r="AL105" s="12" t="n">
        <x:v>5</x:v>
      </x:c>
      <x:c r="AM105" s="12" t="n">
        <x:v>3</x:v>
      </x:c>
      <x:c r="AN105" s="12" t="n">
        <x:v>4</x:v>
      </x:c>
      <x:c r="AO105" s="12" t="n">
        <x:v>9</x:v>
      </x:c>
      <x:c r="AP105" s="12" t="n">
        <x:v>5</x:v>
      </x:c>
      <x:c r="AQ105" s="12" t="n">
        <x:v>1</x:v>
      </x:c>
      <x:c r="AR105" s="12" t="n">
        <x:v>3</x:v>
      </x:c>
      <x:c r="AS105" s="12" t="n">
        <x:v>10</x:v>
      </x:c>
      <x:c r="AT105" s="12" t="n">
        <x:v>10</x:v>
      </x:c>
      <x:c r="AU105" s="12" t="n">
        <x:v>10</x:v>
      </x:c>
      <x:c r="AV105" s="12" t="n">
        <x:v>10</x:v>
      </x:c>
      <x:c r="AW105" s="12" t="n">
        <x:v>10</x:v>
      </x:c>
      <x:c r="AX105" s="12" t="n">
        <x:v>1</x:v>
      </x:c>
      <x:c r="AY105" s="12" t="n">
        <x:v>1</x:v>
      </x:c>
      <x:c r="AZ105" s="12" t="n">
        <x:v>1</x:v>
      </x:c>
      <x:c r="BA105" s="12" t="n">
        <x:v>2</x:v>
      </x:c>
      <x:c r="BB105" s="12" t="n">
        <x:v>1</x:v>
      </x:c>
      <x:c r="BC105" s="12" t="n">
        <x:v>1</x:v>
      </x:c>
      <x:c r="BD105" s="12" t="n">
        <x:v>1</x:v>
      </x:c>
      <x:c r="BE105" s="12" t="n">
        <x:v>5</x:v>
      </x:c>
      <x:c r="BF105" s="12" t="n">
        <x:v>1</x:v>
      </x:c>
      <x:c r="BG105" s="12" t="n">
        <x:v>1</x:v>
      </x:c>
      <x:c r="BH105" s="12" t="n">
        <x:v>2</x:v>
      </x:c>
      <x:c r="BI105" s="12" t="n">
        <x:v>3</x:v>
      </x:c>
      <x:c r="BJ105" s="12" t="n">
        <x:v>5</x:v>
      </x:c>
      <x:c r="BK105" s="12" t="n">
        <x:v>3</x:v>
      </x:c>
      <x:c r="BL105" s="12" t="n">
        <x:v>2</x:v>
      </x:c>
      <x:c r="BM105" s="12" t="n">
        <x:v>5</x:v>
      </x:c>
      <x:c r="BN105" s="12" t="n">
        <x:v>10</x:v>
      </x:c>
      <x:c r="BO105" s="12" t="n">
        <x:v>10</x:v>
      </x:c>
      <x:c r="BP105" s="12" t="n">
        <x:v>3</x:v>
      </x:c>
      <x:c r="BQ105" s="12" t="n">
        <x:v>9</x:v>
      </x:c>
      <x:c r="BR105" s="12" t="n">
        <x:v>8</x:v>
      </x:c>
      <x:c r="BS105" s="12" t="n">
        <x:v>8</x:v>
      </x:c>
      <x:c r="BT105" s="12" t="n">
        <x:v>7</x:v>
      </x:c>
      <x:c r="BU105" s="12" t="n">
        <x:v>1</x:v>
      </x:c>
      <x:c r="BV105" s="12" t="n">
        <x:v>9</x:v>
      </x:c>
      <x:c r="BW105" s="12" t="n">
        <x:v>4</x:v>
      </x:c>
      <x:c r="BX105" s="12" t="n">
        <x:v>3</x:v>
      </x:c>
      <x:c r="BY105" s="12" t="n">
        <x:v>10</x:v>
      </x:c>
      <x:c r="BZ105" s="12" t="n">
        <x:v>10</x:v>
      </x:c>
      <x:c r="CA105" s="12" t="n">
        <x:v>10</x:v>
      </x:c>
      <x:c r="CB105" s="12" t="n">
        <x:v>10</x:v>
      </x:c>
      <x:c r="CC105" s="12" t="n">
        <x:v>10</x:v>
      </x:c>
      <x:c r="CD105" s="12" t="n">
        <x:v>10</x:v>
      </x:c>
      <x:c r="CE105" s="12" t="n">
        <x:v>10</x:v>
      </x:c>
      <x:c r="CF105" s="12" t="n">
        <x:v>1</x:v>
      </x:c>
      <x:c r="CG105" s="12" t="n">
        <x:v>5</x:v>
      </x:c>
      <x:c r="CH105" s="12" t="n">
        <x:v>5</x:v>
      </x:c>
      <x:c r="CI105" s="12" t="n">
        <x:v>6</x:v>
      </x:c>
      <x:c r="CJ105" s="12" t="n">
        <x:v>9</x:v>
      </x:c>
      <x:c r="CK105" s="12" t="n">
        <x:v>2</x:v>
      </x:c>
      <x:c r="CL105" s="12" t="n">
        <x:v>4</x:v>
      </x:c>
      <x:c r="CM105" s="12" t="n">
        <x:v>1</x:v>
      </x:c>
      <x:c r="CN105" s="12" t="n">
        <x:v>10</x:v>
      </x:c>
      <x:c r="CO105" s="12" t="n">
        <x:v>10</x:v>
      </x:c>
      <x:c r="CP105" s="12" t="n">
        <x:v>10</x:v>
      </x:c>
      <x:c r="CQ105" s="12" t="n">
        <x:v>10</x:v>
      </x:c>
      <x:c r="CR105" s="12" t="n">
        <x:v>10</x:v>
      </x:c>
      <x:c r="CS105" s="12" t="n">
        <x:v>0</x:v>
      </x:c>
      <x:c r="CT105" s="12" t="n">
        <x:v>4</x:v>
      </x:c>
    </x:row>
    <x:row r="106" ht="22" customHeight="1">
      <x:c r="A106" s="13" t="str">
        <x:v>Rotherham</x:v>
      </x:c>
      <x:c r="B106" s="13" t="n">
        <x:v>556</x:v>
      </x:c>
      <x:c r="C106" s="13" t="n">
        <x:v>95</x:v>
      </x:c>
      <x:c r="D106" s="14" t="n">
        <x:v>7</x:v>
      </x:c>
      <x:c r="E106" s="14" t="n">
        <x:v>4</x:v>
      </x:c>
      <x:c r="F106" s="14" t="n">
        <x:v>5</x:v>
      </x:c>
      <x:c r="G106" s="14" t="n">
        <x:v>8</x:v>
      </x:c>
      <x:c r="H106" s="14" t="n">
        <x:v>3</x:v>
      </x:c>
      <x:c r="I106" s="14" t="n">
        <x:v>6</x:v>
      </x:c>
      <x:c r="J106" s="14" t="n">
        <x:v>4</x:v>
      </x:c>
      <x:c r="K106" s="14" t="n">
        <x:v>2</x:v>
      </x:c>
      <x:c r="L106" s="14" t="n">
        <x:v>10</x:v>
      </x:c>
      <x:c r="M106" s="14" t="n">
        <x:v>0</x:v>
      </x:c>
      <x:c r="N106" s="14" t="n">
        <x:v>10</x:v>
      </x:c>
      <x:c r="O106" s="14" t="n">
        <x:v>10</x:v>
      </x:c>
      <x:c r="P106" s="14" t="n">
        <x:v>0</x:v>
      </x:c>
      <x:c r="Q106" s="14" t="n">
        <x:v>4</x:v>
      </x:c>
      <x:c r="R106" s="14" t="n">
        <x:v>10</x:v>
      </x:c>
      <x:c r="S106" s="14" t="n">
        <x:v>5</x:v>
      </x:c>
      <x:c r="T106" s="14" t="n">
        <x:v>2</x:v>
      </x:c>
      <x:c r="U106" s="14" t="n">
        <x:v>8</x:v>
      </x:c>
      <x:c r="V106" s="14" t="n">
        <x:v>5</x:v>
      </x:c>
      <x:c r="W106" s="14" t="n">
        <x:v>8</x:v>
      </x:c>
      <x:c r="X106" s="14" t="n">
        <x:v>2</x:v>
      </x:c>
      <x:c r="Y106" s="14" t="n">
        <x:v>8</x:v>
      </x:c>
      <x:c r="Z106" s="14" t="n">
        <x:v>3</x:v>
      </x:c>
      <x:c r="AA106" s="14" t="n">
        <x:v>8</x:v>
      </x:c>
      <x:c r="AB106" s="14" t="n">
        <x:v>6</x:v>
      </x:c>
      <x:c r="AC106" s="14" t="n">
        <x:v>10</x:v>
      </x:c>
      <x:c r="AD106" s="14" t="n">
        <x:v>10</x:v>
      </x:c>
      <x:c r="AE106" s="14" t="n">
        <x:v>10</x:v>
      </x:c>
      <x:c r="AF106" s="14" t="n">
        <x:v>2</x:v>
      </x:c>
      <x:c r="AG106" s="14" t="n">
        <x:v>1</x:v>
      </x:c>
      <x:c r="AH106" s="14" t="n">
        <x:v>7</x:v>
      </x:c>
      <x:c r="AI106" s="14" t="n">
        <x:v>8</x:v>
      </x:c>
      <x:c r="AJ106" s="14" t="n">
        <x:v>8</x:v>
      </x:c>
      <x:c r="AK106" s="14" t="n">
        <x:v>9</x:v>
      </x:c>
      <x:c r="AL106" s="14" t="n">
        <x:v>9</x:v>
      </x:c>
      <x:c r="AM106" s="14" t="n">
        <x:v>2</x:v>
      </x:c>
      <x:c r="AN106" s="14" t="n">
        <x:v>6</x:v>
      </x:c>
      <x:c r="AO106" s="14" t="n">
        <x:v>8</x:v>
      </x:c>
      <x:c r="AP106" s="14" t="n">
        <x:v>2</x:v>
      </x:c>
      <x:c r="AQ106" s="14" t="n">
        <x:v>4</x:v>
      </x:c>
      <x:c r="AR106" s="14" t="n">
        <x:v>8</x:v>
      </x:c>
      <x:c r="AS106" s="14" t="n">
        <x:v>10</x:v>
      </x:c>
      <x:c r="AT106" s="14" t="n">
        <x:v>0</x:v>
      </x:c>
      <x:c r="AU106" s="14" t="n">
        <x:v>10</x:v>
      </x:c>
      <x:c r="AV106" s="14" t="n">
        <x:v>9</x:v>
      </x:c>
      <x:c r="AW106" s="14" t="n">
        <x:v>10</x:v>
      </x:c>
      <x:c r="AX106" s="14" t="n">
        <x:v>8</x:v>
      </x:c>
      <x:c r="AY106" s="14" t="n">
        <x:v>4</x:v>
      </x:c>
      <x:c r="AZ106" s="14" t="n">
        <x:v>5</x:v>
      </x:c>
      <x:c r="BA106" s="14" t="n">
        <x:v>1</x:v>
      </x:c>
      <x:c r="BB106" s="14" t="n">
        <x:v>3</x:v>
      </x:c>
      <x:c r="BC106" s="14" t="n">
        <x:v>2</x:v>
      </x:c>
      <x:c r="BD106" s="14" t="n">
        <x:v>4</x:v>
      </x:c>
      <x:c r="BE106" s="14" t="n">
        <x:v>8</x:v>
      </x:c>
      <x:c r="BF106" s="14" t="n">
        <x:v>1</x:v>
      </x:c>
      <x:c r="BG106" s="14" t="n">
        <x:v>2</x:v>
      </x:c>
      <x:c r="BH106" s="14" t="n">
        <x:v>2</x:v>
      </x:c>
      <x:c r="BI106" s="14" t="n">
        <x:v>1</x:v>
      </x:c>
      <x:c r="BJ106" s="14" t="n">
        <x:v>5</x:v>
      </x:c>
      <x:c r="BK106" s="14" t="n">
        <x:v>7</x:v>
      </x:c>
      <x:c r="BL106" s="14" t="n">
        <x:v>4</x:v>
      </x:c>
      <x:c r="BM106" s="14" t="n">
        <x:v>9</x:v>
      </x:c>
      <x:c r="BN106" s="14" t="n">
        <x:v>0</x:v>
      </x:c>
      <x:c r="BO106" s="14" t="n">
        <x:v>10</x:v>
      </x:c>
      <x:c r="BP106" s="14" t="n">
        <x:v>1</x:v>
      </x:c>
      <x:c r="BQ106" s="14" t="n">
        <x:v>3</x:v>
      </x:c>
      <x:c r="BR106" s="14" t="n">
        <x:v>4</x:v>
      </x:c>
      <x:c r="BS106" s="14" t="n">
        <x:v>2</x:v>
      </x:c>
      <x:c r="BT106" s="14" t="n">
        <x:v>9</x:v>
      </x:c>
      <x:c r="BU106" s="14" t="n">
        <x:v>4</x:v>
      </x:c>
      <x:c r="BV106" s="14" t="n">
        <x:v>10</x:v>
      </x:c>
      <x:c r="BW106" s="14" t="n">
        <x:v>8</x:v>
      </x:c>
      <x:c r="BX106" s="14" t="n">
        <x:v>3</x:v>
      </x:c>
      <x:c r="BY106" s="14" t="n">
        <x:v>10</x:v>
      </x:c>
      <x:c r="BZ106" s="14" t="n">
        <x:v>10</x:v>
      </x:c>
      <x:c r="CA106" s="14" t="n">
        <x:v>10</x:v>
      </x:c>
      <x:c r="CB106" s="14" t="n">
        <x:v>5</x:v>
      </x:c>
      <x:c r="CC106" s="14" t="n">
        <x:v>10</x:v>
      </x:c>
      <x:c r="CD106" s="14" t="n">
        <x:v>10</x:v>
      </x:c>
      <x:c r="CE106" s="14" t="n">
        <x:v>10</x:v>
      </x:c>
      <x:c r="CF106" s="14" t="n">
        <x:v>7</x:v>
      </x:c>
      <x:c r="CG106" s="14" t="n">
        <x:v>9</x:v>
      </x:c>
      <x:c r="CH106" s="14" t="n">
        <x:v>7</x:v>
      </x:c>
      <x:c r="CI106" s="14" t="n">
        <x:v>8</x:v>
      </x:c>
      <x:c r="CJ106" s="14" t="n">
        <x:v>10</x:v>
      </x:c>
      <x:c r="CK106" s="14" t="n">
        <x:v>2</x:v>
      </x:c>
      <x:c r="CL106" s="14" t="n">
        <x:v>6</x:v>
      </x:c>
      <x:c r="CM106" s="14" t="n">
        <x:v>1</x:v>
      </x:c>
      <x:c r="CN106" s="14" t="n">
        <x:v>10</x:v>
      </x:c>
      <x:c r="CO106" s="14" t="n">
        <x:v>0</x:v>
      </x:c>
      <x:c r="CP106" s="14" t="n">
        <x:v>0</x:v>
      </x:c>
      <x:c r="CQ106" s="14" t="n">
        <x:v>10</x:v>
      </x:c>
      <x:c r="CR106" s="14" t="n">
        <x:v>10</x:v>
      </x:c>
      <x:c r="CS106" s="14" t="n">
        <x:v>0</x:v>
      </x:c>
      <x:c r="CT106" s="14" t="n">
        <x:v>10</x:v>
      </x:c>
    </x:row>
    <x:row r="107" ht="22" customHeight="1">
      <x:c r="A107" s="2" t="str">
        <x:v>Rutland</x:v>
      </x:c>
      <x:c r="B107" s="2" t="n">
        <x:v>594</x:v>
      </x:c>
      <x:c r="C107" s="2" t="n">
        <x:v>95</x:v>
      </x:c>
      <x:c r="D107" s="12" t="n">
        <x:v>10</x:v>
      </x:c>
      <x:c r="E107" s="12" t="n">
        <x:v>10</x:v>
      </x:c>
      <x:c r="F107" s="12" t="n">
        <x:v>10</x:v>
      </x:c>
      <x:c r="G107" s="12" t="n">
        <x:v>6</x:v>
      </x:c>
      <x:c r="H107" s="12" t="n">
        <x:v>2</x:v>
      </x:c>
      <x:c r="I107" s="12" t="n">
        <x:v>1</x:v>
      </x:c>
      <x:c r="J107" s="12" t="n">
        <x:v>6</x:v>
      </x:c>
      <x:c r="K107" s="12" t="n">
        <x:v>1</x:v>
      </x:c>
      <x:c r="L107" s="12" t="n">
        <x:v>10</x:v>
      </x:c>
      <x:c r="M107" s="12" t="n">
        <x:v>0</x:v>
      </x:c>
      <x:c r="N107" s="12" t="n">
        <x:v>10</x:v>
      </x:c>
      <x:c r="O107" s="12" t="n">
        <x:v>10</x:v>
      </x:c>
      <x:c r="P107" s="12" t="n">
        <x:v>0</x:v>
      </x:c>
      <x:c r="Q107" s="12" t="n">
        <x:v>10</x:v>
      </x:c>
      <x:c r="R107" s="12" t="n">
        <x:v>7</x:v>
      </x:c>
      <x:c r="S107" s="12" t="n">
        <x:v>6</x:v>
      </x:c>
      <x:c r="T107" s="12" t="n">
        <x:v>10</x:v>
      </x:c>
      <x:c r="U107" s="12" t="n">
        <x:v>10</x:v>
      </x:c>
      <x:c r="V107" s="12" t="n">
        <x:v>1</x:v>
      </x:c>
      <x:c r="W107" s="12" t="n">
        <x:v>3</x:v>
      </x:c>
      <x:c r="X107" s="12" t="n">
        <x:v>8</x:v>
      </x:c>
      <x:c r="Y107" s="12" t="n">
        <x:v>3</x:v>
      </x:c>
      <x:c r="Z107" s="12" t="n">
        <x:v>7</x:v>
      </x:c>
      <x:c r="AA107" s="12" t="n">
        <x:v>9</x:v>
      </x:c>
      <x:c r="AB107" s="12" t="n">
        <x:v>6</x:v>
      </x:c>
      <x:c r="AC107" s="12" t="n">
        <x:v>10</x:v>
      </x:c>
      <x:c r="AD107" s="12" t="n">
        <x:v>10</x:v>
      </x:c>
      <x:c r="AE107" s="12" t="n">
        <x:v>10</x:v>
      </x:c>
      <x:c r="AF107" s="12" t="n">
        <x:v>4</x:v>
      </x:c>
      <x:c r="AG107" s="12" t="n">
        <x:v>7</x:v>
      </x:c>
      <x:c r="AH107" s="12" t="n">
        <x:v>2</x:v>
      </x:c>
      <x:c r="AI107" s="12" t="str">
        <x:v>NA</x:v>
      </x:c>
      <x:c r="AJ107" s="12" t="n">
        <x:v>9</x:v>
      </x:c>
      <x:c r="AK107" s="12" t="n">
        <x:v>9</x:v>
      </x:c>
      <x:c r="AL107" s="12" t="str">
        <x:v>NA</x:v>
      </x:c>
      <x:c r="AM107" s="12" t="n">
        <x:v>9</x:v>
      </x:c>
      <x:c r="AN107" s="12" t="n">
        <x:v>5</x:v>
      </x:c>
      <x:c r="AO107" s="12" t="n">
        <x:v>5</x:v>
      </x:c>
      <x:c r="AP107" s="12" t="n">
        <x:v>3</x:v>
      </x:c>
      <x:c r="AQ107" s="12" t="n">
        <x:v>7</x:v>
      </x:c>
      <x:c r="AR107" s="12" t="n">
        <x:v>1</x:v>
      </x:c>
      <x:c r="AS107" s="12" t="n">
        <x:v>10</x:v>
      </x:c>
      <x:c r="AT107" s="12" t="n">
        <x:v>0</x:v>
      </x:c>
      <x:c r="AU107" s="12" t="n">
        <x:v>0</x:v>
      </x:c>
      <x:c r="AV107" s="12" t="str">
        <x:v>NA</x:v>
      </x:c>
      <x:c r="AW107" s="12" t="n">
        <x:v>10</x:v>
      </x:c>
      <x:c r="AX107" s="12" t="n">
        <x:v>10</x:v>
      </x:c>
      <x:c r="AY107" s="12" t="n">
        <x:v>10</x:v>
      </x:c>
      <x:c r="AZ107" s="12" t="n">
        <x:v>3</x:v>
      </x:c>
      <x:c r="BA107" s="12" t="n">
        <x:v>10</x:v>
      </x:c>
      <x:c r="BB107" s="12" t="str">
        <x:v>NA</x:v>
      </x:c>
      <x:c r="BC107" s="12" t="str">
        <x:v>NA</x:v>
      </x:c>
      <x:c r="BD107" s="12" t="str">
        <x:v>NA</x:v>
      </x:c>
      <x:c r="BE107" s="12" t="n">
        <x:v>8</x:v>
      </x:c>
      <x:c r="BF107" s="12" t="n">
        <x:v>9</x:v>
      </x:c>
      <x:c r="BG107" s="12" t="n">
        <x:v>9</x:v>
      </x:c>
      <x:c r="BH107" s="12" t="n">
        <x:v>10</x:v>
      </x:c>
      <x:c r="BI107" s="12" t="n">
        <x:v>6</x:v>
      </x:c>
      <x:c r="BJ107" s="12" t="n">
        <x:v>5</x:v>
      </x:c>
      <x:c r="BK107" s="12" t="n">
        <x:v>10</x:v>
      </x:c>
      <x:c r="BL107" s="12" t="n">
        <x:v>5</x:v>
      </x:c>
      <x:c r="BM107" s="12" t="n">
        <x:v>10</x:v>
      </x:c>
      <x:c r="BN107" s="12" t="n">
        <x:v>10</x:v>
      </x:c>
      <x:c r="BO107" s="12" t="n">
        <x:v>10</x:v>
      </x:c>
      <x:c r="BP107" s="12" t="n">
        <x:v>4</x:v>
      </x:c>
      <x:c r="BQ107" s="12" t="n">
        <x:v>10</x:v>
      </x:c>
      <x:c r="BR107" s="12" t="str">
        <x:v>NA</x:v>
      </x:c>
      <x:c r="BS107" s="12" t="str">
        <x:v>NA</x:v>
      </x:c>
      <x:c r="BT107" s="12" t="n">
        <x:v>10</x:v>
      </x:c>
      <x:c r="BU107" s="12" t="n">
        <x:v>6</x:v>
      </x:c>
      <x:c r="BV107" s="12" t="str">
        <x:v>NA</x:v>
      </x:c>
      <x:c r="BW107" s="12" t="str">
        <x:v>NA</x:v>
      </x:c>
      <x:c r="BX107" s="12" t="str">
        <x:v>NA</x:v>
      </x:c>
      <x:c r="BY107" s="12" t="n">
        <x:v>0</x:v>
      </x:c>
      <x:c r="BZ107" s="12" t="n">
        <x:v>10</x:v>
      </x:c>
      <x:c r="CA107" s="12" t="n">
        <x:v>10</x:v>
      </x:c>
      <x:c r="CB107" s="12" t="n">
        <x:v>8</x:v>
      </x:c>
      <x:c r="CC107" s="12" t="n">
        <x:v>10</x:v>
      </x:c>
      <x:c r="CD107" s="12" t="n">
        <x:v>10</x:v>
      </x:c>
      <x:c r="CE107" s="12" t="n">
        <x:v>10</x:v>
      </x:c>
      <x:c r="CF107" s="12" t="n">
        <x:v>9</x:v>
      </x:c>
      <x:c r="CG107" s="12" t="n">
        <x:v>10</x:v>
      </x:c>
      <x:c r="CH107" s="12" t="n">
        <x:v>7</x:v>
      </x:c>
      <x:c r="CI107" s="12" t="n">
        <x:v>7</x:v>
      </x:c>
      <x:c r="CJ107" s="12" t="n">
        <x:v>10</x:v>
      </x:c>
      <x:c r="CK107" s="12" t="n">
        <x:v>10</x:v>
      </x:c>
      <x:c r="CL107" s="12" t="n">
        <x:v>10</x:v>
      </x:c>
      <x:c r="CM107" s="12" t="n">
        <x:v>1</x:v>
      </x:c>
      <x:c r="CN107" s="12" t="n">
        <x:v>10</x:v>
      </x:c>
      <x:c r="CO107" s="12" t="n">
        <x:v>0</x:v>
      </x:c>
      <x:c r="CP107" s="12" t="n">
        <x:v>10</x:v>
      </x:c>
      <x:c r="CQ107" s="12" t="n">
        <x:v>10</x:v>
      </x:c>
      <x:c r="CR107" s="12" t="n">
        <x:v>10</x:v>
      </x:c>
      <x:c r="CS107" s="12" t="n">
        <x:v>0</x:v>
      </x:c>
      <x:c r="CT107" s="12" t="n">
        <x:v>10</x:v>
      </x:c>
    </x:row>
    <x:row r="108" ht="22" customHeight="1">
      <x:c r="A108" s="13" t="str">
        <x:v>Salford</x:v>
      </x:c>
      <x:c r="B108" s="13" t="n">
        <x:v>519</x:v>
      </x:c>
      <x:c r="C108" s="13" t="n">
        <x:v>95</x:v>
      </x:c>
      <x:c r="D108" s="14" t="n">
        <x:v>7</x:v>
      </x:c>
      <x:c r="E108" s="14" t="n">
        <x:v>2</x:v>
      </x:c>
      <x:c r="F108" s="14" t="n">
        <x:v>2</x:v>
      </x:c>
      <x:c r="G108" s="14" t="n">
        <x:v>6</x:v>
      </x:c>
      <x:c r="H108" s="14" t="n">
        <x:v>7</x:v>
      </x:c>
      <x:c r="I108" s="14" t="n">
        <x:v>5</x:v>
      </x:c>
      <x:c r="J108" s="14" t="n">
        <x:v>6</x:v>
      </x:c>
      <x:c r="K108" s="14" t="n">
        <x:v>3</x:v>
      </x:c>
      <x:c r="L108" s="14" t="n">
        <x:v>10</x:v>
      </x:c>
      <x:c r="M108" s="14" t="n">
        <x:v>0</x:v>
      </x:c>
      <x:c r="N108" s="14" t="n">
        <x:v>10</x:v>
      </x:c>
      <x:c r="O108" s="14" t="n">
        <x:v>10</x:v>
      </x:c>
      <x:c r="P108" s="14" t="n">
        <x:v>10</x:v>
      </x:c>
      <x:c r="Q108" s="14" t="n">
        <x:v>2</x:v>
      </x:c>
      <x:c r="R108" s="14" t="n">
        <x:v>1</x:v>
      </x:c>
      <x:c r="S108" s="14" t="n">
        <x:v>2</x:v>
      </x:c>
      <x:c r="T108" s="14" t="n">
        <x:v>2</x:v>
      </x:c>
      <x:c r="U108" s="14" t="n">
        <x:v>3</x:v>
      </x:c>
      <x:c r="V108" s="14" t="n">
        <x:v>7</x:v>
      </x:c>
      <x:c r="W108" s="14" t="n">
        <x:v>6</x:v>
      </x:c>
      <x:c r="X108" s="14" t="n">
        <x:v>1</x:v>
      </x:c>
      <x:c r="Y108" s="14" t="n">
        <x:v>5</x:v>
      </x:c>
      <x:c r="Z108" s="14" t="n">
        <x:v>1</x:v>
      </x:c>
      <x:c r="AA108" s="14" t="n">
        <x:v>1</x:v>
      </x:c>
      <x:c r="AB108" s="14" t="n">
        <x:v>3</x:v>
      </x:c>
      <x:c r="AC108" s="14" t="n">
        <x:v>10</x:v>
      </x:c>
      <x:c r="AD108" s="14" t="n">
        <x:v>10</x:v>
      </x:c>
      <x:c r="AE108" s="14" t="n">
        <x:v>10</x:v>
      </x:c>
      <x:c r="AF108" s="14" t="n">
        <x:v>7</x:v>
      </x:c>
      <x:c r="AG108" s="14" t="n">
        <x:v>7</x:v>
      </x:c>
      <x:c r="AH108" s="14" t="n">
        <x:v>8</x:v>
      </x:c>
      <x:c r="AI108" s="14" t="n">
        <x:v>4</x:v>
      </x:c>
      <x:c r="AJ108" s="14" t="n">
        <x:v>2</x:v>
      </x:c>
      <x:c r="AK108" s="14" t="n">
        <x:v>2</x:v>
      </x:c>
      <x:c r="AL108" s="14" t="n">
        <x:v>9</x:v>
      </x:c>
      <x:c r="AM108" s="14" t="n">
        <x:v>2</x:v>
      </x:c>
      <x:c r="AN108" s="14" t="n">
        <x:v>6</x:v>
      </x:c>
      <x:c r="AO108" s="14" t="n">
        <x:v>4</x:v>
      </x:c>
      <x:c r="AP108" s="14" t="n">
        <x:v>5</x:v>
      </x:c>
      <x:c r="AQ108" s="14" t="n">
        <x:v>2</x:v>
      </x:c>
      <x:c r="AR108" s="14" t="n">
        <x:v>2</x:v>
      </x:c>
      <x:c r="AS108" s="14" t="n">
        <x:v>10</x:v>
      </x:c>
      <x:c r="AT108" s="14" t="n">
        <x:v>0</x:v>
      </x:c>
      <x:c r="AU108" s="14" t="n">
        <x:v>10</x:v>
      </x:c>
      <x:c r="AV108" s="14" t="n">
        <x:v>10</x:v>
      </x:c>
      <x:c r="AW108" s="14" t="n">
        <x:v>10</x:v>
      </x:c>
      <x:c r="AX108" s="14" t="n">
        <x:v>2</x:v>
      </x:c>
      <x:c r="AY108" s="14" t="n">
        <x:v>2</x:v>
      </x:c>
      <x:c r="AZ108" s="14" t="n">
        <x:v>1</x:v>
      </x:c>
      <x:c r="BA108" s="14" t="n">
        <x:v>1</x:v>
      </x:c>
      <x:c r="BB108" s="14" t="n">
        <x:v>6</x:v>
      </x:c>
      <x:c r="BC108" s="14" t="n">
        <x:v>2</x:v>
      </x:c>
      <x:c r="BD108" s="14" t="n">
        <x:v>2</x:v>
      </x:c>
      <x:c r="BE108" s="14" t="n">
        <x:v>5</x:v>
      </x:c>
      <x:c r="BF108" s="14" t="n">
        <x:v>3</x:v>
      </x:c>
      <x:c r="BG108" s="14" t="n">
        <x:v>3</x:v>
      </x:c>
      <x:c r="BH108" s="14" t="n">
        <x:v>1</x:v>
      </x:c>
      <x:c r="BI108" s="14" t="n">
        <x:v>6</x:v>
      </x:c>
      <x:c r="BJ108" s="14" t="n">
        <x:v>7</x:v>
      </x:c>
      <x:c r="BK108" s="14" t="n">
        <x:v>4</x:v>
      </x:c>
      <x:c r="BL108" s="14" t="n">
        <x:v>1</x:v>
      </x:c>
      <x:c r="BM108" s="14" t="n">
        <x:v>4</x:v>
      </x:c>
      <x:c r="BN108" s="14" t="n">
        <x:v>10</x:v>
      </x:c>
      <x:c r="BO108" s="14" t="n">
        <x:v>10</x:v>
      </x:c>
      <x:c r="BP108" s="14" t="n">
        <x:v>4</x:v>
      </x:c>
      <x:c r="BQ108" s="14" t="n">
        <x:v>2</x:v>
      </x:c>
      <x:c r="BR108" s="14" t="n">
        <x:v>6</x:v>
      </x:c>
      <x:c r="BS108" s="14" t="n">
        <x:v>7</x:v>
      </x:c>
      <x:c r="BT108" s="14" t="n">
        <x:v>7</x:v>
      </x:c>
      <x:c r="BU108" s="14" t="n">
        <x:v>9</x:v>
      </x:c>
      <x:c r="BV108" s="14" t="n">
        <x:v>10</x:v>
      </x:c>
      <x:c r="BW108" s="14" t="n">
        <x:v>9</x:v>
      </x:c>
      <x:c r="BX108" s="14" t="n">
        <x:v>9</x:v>
      </x:c>
      <x:c r="BY108" s="14" t="n">
        <x:v>10</x:v>
      </x:c>
      <x:c r="BZ108" s="14" t="n">
        <x:v>10</x:v>
      </x:c>
      <x:c r="CA108" s="14" t="n">
        <x:v>10</x:v>
      </x:c>
      <x:c r="CB108" s="14" t="n">
        <x:v>10</x:v>
      </x:c>
      <x:c r="CC108" s="14" t="n">
        <x:v>10</x:v>
      </x:c>
      <x:c r="CD108" s="14" t="n">
        <x:v>10</x:v>
      </x:c>
      <x:c r="CE108" s="14" t="n">
        <x:v>10</x:v>
      </x:c>
      <x:c r="CF108" s="14" t="n">
        <x:v>1</x:v>
      </x:c>
      <x:c r="CG108" s="14" t="n">
        <x:v>5</x:v>
      </x:c>
      <x:c r="CH108" s="14" t="n">
        <x:v>5</x:v>
      </x:c>
      <x:c r="CI108" s="14" t="n">
        <x:v>6</x:v>
      </x:c>
      <x:c r="CJ108" s="14" t="n">
        <x:v>9</x:v>
      </x:c>
      <x:c r="CK108" s="14" t="n">
        <x:v>1</x:v>
      </x:c>
      <x:c r="CL108" s="14" t="n">
        <x:v>2</x:v>
      </x:c>
      <x:c r="CM108" s="14" t="n">
        <x:v>1</x:v>
      </x:c>
      <x:c r="CN108" s="14" t="n">
        <x:v>10</x:v>
      </x:c>
      <x:c r="CO108" s="14" t="n">
        <x:v>0</x:v>
      </x:c>
      <x:c r="CP108" s="14" t="n">
        <x:v>10</x:v>
      </x:c>
      <x:c r="CQ108" s="14" t="n">
        <x:v>10</x:v>
      </x:c>
      <x:c r="CR108" s="14" t="n">
        <x:v>10</x:v>
      </x:c>
      <x:c r="CS108" s="14" t="n">
        <x:v>0</x:v>
      </x:c>
      <x:c r="CT108" s="14" t="n">
        <x:v>4</x:v>
      </x:c>
    </x:row>
    <x:row r="109" ht="22" customHeight="1">
      <x:c r="A109" s="2" t="str">
        <x:v>Sandwell</x:v>
      </x:c>
      <x:c r="B109" s="2" t="n">
        <x:v>552</x:v>
      </x:c>
      <x:c r="C109" s="2" t="n">
        <x:v>95</x:v>
      </x:c>
      <x:c r="D109" s="12" t="n">
        <x:v>7</x:v>
      </x:c>
      <x:c r="E109" s="12" t="n">
        <x:v>1</x:v>
      </x:c>
      <x:c r="F109" s="12" t="n">
        <x:v>1</x:v>
      </x:c>
      <x:c r="G109" s="12" t="n">
        <x:v>6</x:v>
      </x:c>
      <x:c r="H109" s="12" t="n">
        <x:v>9</x:v>
      </x:c>
      <x:c r="I109" s="12" t="n">
        <x:v>10</x:v>
      </x:c>
      <x:c r="J109" s="12" t="n">
        <x:v>9</x:v>
      </x:c>
      <x:c r="K109" s="12" t="n">
        <x:v>8</x:v>
      </x:c>
      <x:c r="L109" s="12" t="n">
        <x:v>10</x:v>
      </x:c>
      <x:c r="M109" s="12" t="n">
        <x:v>10</x:v>
      </x:c>
      <x:c r="N109" s="12" t="n">
        <x:v>10</x:v>
      </x:c>
      <x:c r="O109" s="12" t="n">
        <x:v>0</x:v>
      </x:c>
      <x:c r="P109" s="12" t="n">
        <x:v>0</x:v>
      </x:c>
      <x:c r="Q109" s="12" t="n">
        <x:v>1</x:v>
      </x:c>
      <x:c r="R109" s="12" t="n">
        <x:v>7</x:v>
      </x:c>
      <x:c r="S109" s="12" t="n">
        <x:v>9</x:v>
      </x:c>
      <x:c r="T109" s="12" t="n">
        <x:v>3</x:v>
      </x:c>
      <x:c r="U109" s="12" t="n">
        <x:v>5</x:v>
      </x:c>
      <x:c r="V109" s="12" t="n">
        <x:v>6</x:v>
      </x:c>
      <x:c r="W109" s="12" t="n">
        <x:v>2</x:v>
      </x:c>
      <x:c r="X109" s="12" t="n">
        <x:v>1</x:v>
      </x:c>
      <x:c r="Y109" s="12" t="n">
        <x:v>10</x:v>
      </x:c>
      <x:c r="Z109" s="12" t="n">
        <x:v>3</x:v>
      </x:c>
      <x:c r="AA109" s="12" t="n">
        <x:v>6</x:v>
      </x:c>
      <x:c r="AB109" s="12" t="n">
        <x:v>1</x:v>
      </x:c>
      <x:c r="AC109" s="12" t="n">
        <x:v>10</x:v>
      </x:c>
      <x:c r="AD109" s="12" t="n">
        <x:v>10</x:v>
      </x:c>
      <x:c r="AE109" s="12" t="n">
        <x:v>10</x:v>
      </x:c>
      <x:c r="AF109" s="12" t="n">
        <x:v>8</x:v>
      </x:c>
      <x:c r="AG109" s="12" t="n">
        <x:v>1</x:v>
      </x:c>
      <x:c r="AH109" s="12" t="n">
        <x:v>5</x:v>
      </x:c>
      <x:c r="AI109" s="12" t="n">
        <x:v>3</x:v>
      </x:c>
      <x:c r="AJ109" s="12" t="n">
        <x:v>3</x:v>
      </x:c>
      <x:c r="AK109" s="12" t="n">
        <x:v>2</x:v>
      </x:c>
      <x:c r="AL109" s="12" t="n">
        <x:v>6</x:v>
      </x:c>
      <x:c r="AM109" s="12" t="n">
        <x:v>1</x:v>
      </x:c>
      <x:c r="AN109" s="12" t="n">
        <x:v>5</x:v>
      </x:c>
      <x:c r="AO109" s="12" t="n">
        <x:v>8</x:v>
      </x:c>
      <x:c r="AP109" s="12" t="n">
        <x:v>1</x:v>
      </x:c>
      <x:c r="AQ109" s="12" t="n">
        <x:v>4</x:v>
      </x:c>
      <x:c r="AR109" s="12" t="n">
        <x:v>7</x:v>
      </x:c>
      <x:c r="AS109" s="12" t="n">
        <x:v>10</x:v>
      </x:c>
      <x:c r="AT109" s="12" t="n">
        <x:v>0</x:v>
      </x:c>
      <x:c r="AU109" s="12" t="n">
        <x:v>0</x:v>
      </x:c>
      <x:c r="AV109" s="12" t="n">
        <x:v>9</x:v>
      </x:c>
      <x:c r="AW109" s="12" t="n">
        <x:v>10</x:v>
      </x:c>
      <x:c r="AX109" s="12" t="n">
        <x:v>1</x:v>
      </x:c>
      <x:c r="AY109" s="12" t="n">
        <x:v>7</x:v>
      </x:c>
      <x:c r="AZ109" s="12" t="n">
        <x:v>5</x:v>
      </x:c>
      <x:c r="BA109" s="12" t="n">
        <x:v>3</x:v>
      </x:c>
      <x:c r="BB109" s="12" t="n">
        <x:v>2</x:v>
      </x:c>
      <x:c r="BC109" s="12" t="n">
        <x:v>2</x:v>
      </x:c>
      <x:c r="BD109" s="12" t="n">
        <x:v>7</x:v>
      </x:c>
      <x:c r="BE109" s="12" t="n">
        <x:v>3</x:v>
      </x:c>
      <x:c r="BF109" s="12" t="n">
        <x:v>2</x:v>
      </x:c>
      <x:c r="BG109" s="12" t="n">
        <x:v>1</x:v>
      </x:c>
      <x:c r="BH109" s="12" t="n">
        <x:v>9</x:v>
      </x:c>
      <x:c r="BI109" s="12" t="n">
        <x:v>10</x:v>
      </x:c>
      <x:c r="BJ109" s="12" t="n">
        <x:v>10</x:v>
      </x:c>
      <x:c r="BK109" s="12" t="n">
        <x:v>2</x:v>
      </x:c>
      <x:c r="BL109" s="12" t="n">
        <x:v>2</x:v>
      </x:c>
      <x:c r="BM109" s="12" t="n">
        <x:v>7</x:v>
      </x:c>
      <x:c r="BN109" s="12" t="n">
        <x:v>10</x:v>
      </x:c>
      <x:c r="BO109" s="12" t="n">
        <x:v>10</x:v>
      </x:c>
      <x:c r="BP109" s="12" t="n">
        <x:v>7</x:v>
      </x:c>
      <x:c r="BQ109" s="12" t="n">
        <x:v>1</x:v>
      </x:c>
      <x:c r="BR109" s="12" t="n">
        <x:v>3</x:v>
      </x:c>
      <x:c r="BS109" s="12" t="n">
        <x:v>7</x:v>
      </x:c>
      <x:c r="BT109" s="12" t="n">
        <x:v>7</x:v>
      </x:c>
      <x:c r="BU109" s="12" t="n">
        <x:v>6</x:v>
      </x:c>
      <x:c r="BV109" s="12" t="n">
        <x:v>10</x:v>
      </x:c>
      <x:c r="BW109" s="12" t="n">
        <x:v>4</x:v>
      </x:c>
      <x:c r="BX109" s="12" t="n">
        <x:v>2</x:v>
      </x:c>
      <x:c r="BY109" s="12" t="n">
        <x:v>10</x:v>
      </x:c>
      <x:c r="BZ109" s="12" t="n">
        <x:v>10</x:v>
      </x:c>
      <x:c r="CA109" s="12" t="n">
        <x:v>10</x:v>
      </x:c>
      <x:c r="CB109" s="12" t="n">
        <x:v>10</x:v>
      </x:c>
      <x:c r="CC109" s="12" t="n">
        <x:v>10</x:v>
      </x:c>
      <x:c r="CD109" s="12" t="n">
        <x:v>10</x:v>
      </x:c>
      <x:c r="CE109" s="12" t="n">
        <x:v>10</x:v>
      </x:c>
      <x:c r="CF109" s="12" t="n">
        <x:v>8</x:v>
      </x:c>
      <x:c r="CG109" s="12" t="n">
        <x:v>9</x:v>
      </x:c>
      <x:c r="CH109" s="12" t="n">
        <x:v>5</x:v>
      </x:c>
      <x:c r="CI109" s="12" t="n">
        <x:v>7</x:v>
      </x:c>
      <x:c r="CJ109" s="12" t="n">
        <x:v>7</x:v>
      </x:c>
      <x:c r="CK109" s="12" t="n">
        <x:v>4</x:v>
      </x:c>
      <x:c r="CL109" s="12" t="n">
        <x:v>1</x:v>
      </x:c>
      <x:c r="CM109" s="12" t="n">
        <x:v>3</x:v>
      </x:c>
      <x:c r="CN109" s="12" t="n">
        <x:v>10</x:v>
      </x:c>
      <x:c r="CO109" s="12" t="n">
        <x:v>0</x:v>
      </x:c>
      <x:c r="CP109" s="12" t="n">
        <x:v>10</x:v>
      </x:c>
      <x:c r="CQ109" s="12" t="n">
        <x:v>10</x:v>
      </x:c>
      <x:c r="CR109" s="12" t="n">
        <x:v>10</x:v>
      </x:c>
      <x:c r="CS109" s="12" t="n">
        <x:v>0</x:v>
      </x:c>
      <x:c r="CT109" s="12" t="n">
        <x:v>10</x:v>
      </x:c>
    </x:row>
    <x:row r="110" ht="22" customHeight="1">
      <x:c r="A110" s="13" t="str">
        <x:v>Sefton</x:v>
      </x:c>
      <x:c r="B110" s="13" t="n">
        <x:v>576</x:v>
      </x:c>
      <x:c r="C110" s="13" t="n">
        <x:v>95</x:v>
      </x:c>
      <x:c r="D110" s="14" t="n">
        <x:v>1</x:v>
      </x:c>
      <x:c r="E110" s="14" t="n">
        <x:v>3</x:v>
      </x:c>
      <x:c r="F110" s="14" t="n">
        <x:v>6</x:v>
      </x:c>
      <x:c r="G110" s="14" t="n">
        <x:v>4</x:v>
      </x:c>
      <x:c r="H110" s="14" t="n">
        <x:v>8</x:v>
      </x:c>
      <x:c r="I110" s="14" t="n">
        <x:v>8</x:v>
      </x:c>
      <x:c r="J110" s="14" t="n">
        <x:v>4</x:v>
      </x:c>
      <x:c r="K110" s="14" t="n">
        <x:v>8</x:v>
      </x:c>
      <x:c r="L110" s="14" t="n">
        <x:v>0</x:v>
      </x:c>
      <x:c r="M110" s="14" t="n">
        <x:v>0</x:v>
      </x:c>
      <x:c r="N110" s="14" t="n">
        <x:v>10</x:v>
      </x:c>
      <x:c r="O110" s="14" t="n">
        <x:v>0</x:v>
      </x:c>
      <x:c r="P110" s="14" t="n">
        <x:v>0</x:v>
      </x:c>
      <x:c r="Q110" s="14" t="n">
        <x:v>6</x:v>
      </x:c>
      <x:c r="R110" s="14" t="n">
        <x:v>9</x:v>
      </x:c>
      <x:c r="S110" s="14" t="n">
        <x:v>4</x:v>
      </x:c>
      <x:c r="T110" s="14" t="n">
        <x:v>5</x:v>
      </x:c>
      <x:c r="U110" s="14" t="n">
        <x:v>7</x:v>
      </x:c>
      <x:c r="V110" s="14" t="n">
        <x:v>8</x:v>
      </x:c>
      <x:c r="W110" s="14" t="n">
        <x:v>9</x:v>
      </x:c>
      <x:c r="X110" s="14" t="n">
        <x:v>2</x:v>
      </x:c>
      <x:c r="Y110" s="14" t="n">
        <x:v>10</x:v>
      </x:c>
      <x:c r="Z110" s="14" t="n">
        <x:v>10</x:v>
      </x:c>
      <x:c r="AA110" s="14" t="n">
        <x:v>3</x:v>
      </x:c>
      <x:c r="AB110" s="14" t="n">
        <x:v>3</x:v>
      </x:c>
      <x:c r="AC110" s="14" t="n">
        <x:v>10</x:v>
      </x:c>
      <x:c r="AD110" s="14" t="n">
        <x:v>10</x:v>
      </x:c>
      <x:c r="AE110" s="14" t="n">
        <x:v>10</x:v>
      </x:c>
      <x:c r="AF110" s="14" t="n">
        <x:v>6</x:v>
      </x:c>
      <x:c r="AG110" s="14" t="n">
        <x:v>4</x:v>
      </x:c>
      <x:c r="AH110" s="14" t="n">
        <x:v>6</x:v>
      </x:c>
      <x:c r="AI110" s="14" t="n">
        <x:v>5</x:v>
      </x:c>
      <x:c r="AJ110" s="14" t="n">
        <x:v>4</x:v>
      </x:c>
      <x:c r="AK110" s="14" t="n">
        <x:v>6</x:v>
      </x:c>
      <x:c r="AL110" s="14" t="n">
        <x:v>10</x:v>
      </x:c>
      <x:c r="AM110" s="14" t="n">
        <x:v>2</x:v>
      </x:c>
      <x:c r="AN110" s="14" t="n">
        <x:v>2</x:v>
      </x:c>
      <x:c r="AO110" s="14" t="n">
        <x:v>9</x:v>
      </x:c>
      <x:c r="AP110" s="14" t="n">
        <x:v>8</x:v>
      </x:c>
      <x:c r="AQ110" s="14" t="n">
        <x:v>6</x:v>
      </x:c>
      <x:c r="AR110" s="14" t="n">
        <x:v>2</x:v>
      </x:c>
      <x:c r="AS110" s="14" t="n">
        <x:v>10</x:v>
      </x:c>
      <x:c r="AT110" s="14" t="n">
        <x:v>0</x:v>
      </x:c>
      <x:c r="AU110" s="14" t="n">
        <x:v>10</x:v>
      </x:c>
      <x:c r="AV110" s="14" t="n">
        <x:v>8</x:v>
      </x:c>
      <x:c r="AW110" s="14" t="n">
        <x:v>10</x:v>
      </x:c>
      <x:c r="AX110" s="14" t="n">
        <x:v>6</x:v>
      </x:c>
      <x:c r="AY110" s="14" t="n">
        <x:v>5</x:v>
      </x:c>
      <x:c r="AZ110" s="14" t="n">
        <x:v>6</x:v>
      </x:c>
      <x:c r="BA110" s="14" t="n">
        <x:v>2</x:v>
      </x:c>
      <x:c r="BB110" s="14" t="n">
        <x:v>3</x:v>
      </x:c>
      <x:c r="BC110" s="14" t="n">
        <x:v>5</x:v>
      </x:c>
      <x:c r="BD110" s="14" t="n">
        <x:v>7</x:v>
      </x:c>
      <x:c r="BE110" s="14" t="n">
        <x:v>4</x:v>
      </x:c>
      <x:c r="BF110" s="14" t="n">
        <x:v>2</x:v>
      </x:c>
      <x:c r="BG110" s="14" t="n">
        <x:v>2</x:v>
      </x:c>
      <x:c r="BH110" s="14" t="n">
        <x:v>4</x:v>
      </x:c>
      <x:c r="BI110" s="14" t="n">
        <x:v>5</x:v>
      </x:c>
      <x:c r="BJ110" s="14" t="n">
        <x:v>6</x:v>
      </x:c>
      <x:c r="BK110" s="14" t="n">
        <x:v>2</x:v>
      </x:c>
      <x:c r="BL110" s="14" t="n">
        <x:v>9</x:v>
      </x:c>
      <x:c r="BM110" s="14" t="n">
        <x:v>9</x:v>
      </x:c>
      <x:c r="BN110" s="14" t="n">
        <x:v>10</x:v>
      </x:c>
      <x:c r="BO110" s="14" t="n">
        <x:v>10</x:v>
      </x:c>
      <x:c r="BP110" s="14" t="n">
        <x:v>7</x:v>
      </x:c>
      <x:c r="BQ110" s="14" t="n">
        <x:v>1</x:v>
      </x:c>
      <x:c r="BR110" s="14" t="n">
        <x:v>6</x:v>
      </x:c>
      <x:c r="BS110" s="14" t="n">
        <x:v>6</x:v>
      </x:c>
      <x:c r="BT110" s="14" t="n">
        <x:v>9</x:v>
      </x:c>
      <x:c r="BU110" s="14" t="n">
        <x:v>3</x:v>
      </x:c>
      <x:c r="BV110" s="14" t="n">
        <x:v>10</x:v>
      </x:c>
      <x:c r="BW110" s="14" t="n">
        <x:v>10</x:v>
      </x:c>
      <x:c r="BX110" s="14" t="n">
        <x:v>5</x:v>
      </x:c>
      <x:c r="BY110" s="14" t="n">
        <x:v>10</x:v>
      </x:c>
      <x:c r="BZ110" s="14" t="n">
        <x:v>0</x:v>
      </x:c>
      <x:c r="CA110" s="14" t="n">
        <x:v>10</x:v>
      </x:c>
      <x:c r="CB110" s="14" t="n">
        <x:v>10</x:v>
      </x:c>
      <x:c r="CC110" s="14" t="n">
        <x:v>10</x:v>
      </x:c>
      <x:c r="CD110" s="14" t="n">
        <x:v>0</x:v>
      </x:c>
      <x:c r="CE110" s="14" t="n">
        <x:v>10</x:v>
      </x:c>
      <x:c r="CF110" s="14" t="n">
        <x:v>8</x:v>
      </x:c>
      <x:c r="CG110" s="14" t="n">
        <x:v>1</x:v>
      </x:c>
      <x:c r="CH110" s="14" t="n">
        <x:v>6</x:v>
      </x:c>
      <x:c r="CI110" s="14" t="n">
        <x:v>6</x:v>
      </x:c>
      <x:c r="CJ110" s="14" t="n">
        <x:v>8</x:v>
      </x:c>
      <x:c r="CK110" s="14" t="n">
        <x:v>5</x:v>
      </x:c>
      <x:c r="CL110" s="14" t="n">
        <x:v>7</x:v>
      </x:c>
      <x:c r="CM110" s="14" t="n">
        <x:v>5</x:v>
      </x:c>
      <x:c r="CN110" s="14" t="n">
        <x:v>10</x:v>
      </x:c>
      <x:c r="CO110" s="14" t="n">
        <x:v>10</x:v>
      </x:c>
      <x:c r="CP110" s="14" t="n">
        <x:v>10</x:v>
      </x:c>
      <x:c r="CQ110" s="14" t="n">
        <x:v>10</x:v>
      </x:c>
      <x:c r="CR110" s="14" t="n">
        <x:v>10</x:v>
      </x:c>
      <x:c r="CS110" s="14" t="n">
        <x:v>0</x:v>
      </x:c>
      <x:c r="CT110" s="14" t="n">
        <x:v>10</x:v>
      </x:c>
    </x:row>
    <x:row r="111" ht="22" customHeight="1">
      <x:c r="A111" s="2" t="str">
        <x:v>Sheffield</x:v>
      </x:c>
      <x:c r="B111" s="2" t="n">
        <x:v>541</x:v>
      </x:c>
      <x:c r="C111" s="2" t="n">
        <x:v>95</x:v>
      </x:c>
      <x:c r="D111" s="12" t="n">
        <x:v>1</x:v>
      </x:c>
      <x:c r="E111" s="12" t="n">
        <x:v>3</x:v>
      </x:c>
      <x:c r="F111" s="12" t="n">
        <x:v>4</x:v>
      </x:c>
      <x:c r="G111" s="12" t="n">
        <x:v>8</x:v>
      </x:c>
      <x:c r="H111" s="12" t="n">
        <x:v>2</x:v>
      </x:c>
      <x:c r="I111" s="12" t="n">
        <x:v>2</x:v>
      </x:c>
      <x:c r="J111" s="12" t="n">
        <x:v>4</x:v>
      </x:c>
      <x:c r="K111" s="12" t="n">
        <x:v>5</x:v>
      </x:c>
      <x:c r="L111" s="12" t="n">
        <x:v>10</x:v>
      </x:c>
      <x:c r="M111" s="12" t="n">
        <x:v>10</x:v>
      </x:c>
      <x:c r="N111" s="12" t="n">
        <x:v>10</x:v>
      </x:c>
      <x:c r="O111" s="12" t="n">
        <x:v>10</x:v>
      </x:c>
      <x:c r="P111" s="12" t="n">
        <x:v>10</x:v>
      </x:c>
      <x:c r="Q111" s="12" t="n">
        <x:v>3</x:v>
      </x:c>
      <x:c r="R111" s="12" t="n">
        <x:v>9</x:v>
      </x:c>
      <x:c r="S111" s="12" t="n">
        <x:v>5</x:v>
      </x:c>
      <x:c r="T111" s="12" t="n">
        <x:v>3</x:v>
      </x:c>
      <x:c r="U111" s="12" t="n">
        <x:v>5</x:v>
      </x:c>
      <x:c r="V111" s="12" t="n">
        <x:v>4</x:v>
      </x:c>
      <x:c r="W111" s="12" t="n">
        <x:v>3</x:v>
      </x:c>
      <x:c r="X111" s="12" t="n">
        <x:v>3</x:v>
      </x:c>
      <x:c r="Y111" s="12" t="n">
        <x:v>7</x:v>
      </x:c>
      <x:c r="Z111" s="12" t="n">
        <x:v>4</x:v>
      </x:c>
      <x:c r="AA111" s="12" t="n">
        <x:v>4</x:v>
      </x:c>
      <x:c r="AB111" s="12" t="n">
        <x:v>8</x:v>
      </x:c>
      <x:c r="AC111" s="12" t="n">
        <x:v>0</x:v>
      </x:c>
      <x:c r="AD111" s="12" t="n">
        <x:v>10</x:v>
      </x:c>
      <x:c r="AE111" s="12" t="n">
        <x:v>10</x:v>
      </x:c>
      <x:c r="AF111" s="12" t="n">
        <x:v>5</x:v>
      </x:c>
      <x:c r="AG111" s="12" t="n">
        <x:v>3</x:v>
      </x:c>
      <x:c r="AH111" s="12" t="n">
        <x:v>10</x:v>
      </x:c>
      <x:c r="AI111" s="12" t="n">
        <x:v>6</x:v>
      </x:c>
      <x:c r="AJ111" s="12" t="n">
        <x:v>4</x:v>
      </x:c>
      <x:c r="AK111" s="12" t="n">
        <x:v>7</x:v>
      </x:c>
      <x:c r="AL111" s="12" t="n">
        <x:v>8</x:v>
      </x:c>
      <x:c r="AM111" s="12" t="n">
        <x:v>5</x:v>
      </x:c>
      <x:c r="AN111" s="12" t="n">
        <x:v>9</x:v>
      </x:c>
      <x:c r="AO111" s="12" t="n">
        <x:v>2</x:v>
      </x:c>
      <x:c r="AP111" s="12" t="n">
        <x:v>5</x:v>
      </x:c>
      <x:c r="AQ111" s="12" t="n">
        <x:v>7</x:v>
      </x:c>
      <x:c r="AR111" s="12" t="n">
        <x:v>6</x:v>
      </x:c>
      <x:c r="AS111" s="12" t="n">
        <x:v>10</x:v>
      </x:c>
      <x:c r="AT111" s="12" t="str">
        <x:v>NA</x:v>
      </x:c>
      <x:c r="AU111" s="12" t="n">
        <x:v>10</x:v>
      </x:c>
      <x:c r="AV111" s="12" t="n">
        <x:v>9</x:v>
      </x:c>
      <x:c r="AW111" s="12" t="n">
        <x:v>10</x:v>
      </x:c>
      <x:c r="AX111" s="12" t="n">
        <x:v>3</x:v>
      </x:c>
      <x:c r="AY111" s="12" t="n">
        <x:v>1</x:v>
      </x:c>
      <x:c r="AZ111" s="12" t="n">
        <x:v>3</x:v>
      </x:c>
      <x:c r="BA111" s="12" t="n">
        <x:v>1</x:v>
      </x:c>
      <x:c r="BB111" s="12" t="n">
        <x:v>1</x:v>
      </x:c>
      <x:c r="BC111" s="12" t="n">
        <x:v>3</x:v>
      </x:c>
      <x:c r="BD111" s="12" t="n">
        <x:v>2</x:v>
      </x:c>
      <x:c r="BE111" s="12" t="n">
        <x:v>3</x:v>
      </x:c>
      <x:c r="BF111" s="12" t="n">
        <x:v>2</x:v>
      </x:c>
      <x:c r="BG111" s="12" t="n">
        <x:v>3</x:v>
      </x:c>
      <x:c r="BH111" s="12" t="n">
        <x:v>1</x:v>
      </x:c>
      <x:c r="BI111" s="12" t="n">
        <x:v>7</x:v>
      </x:c>
      <x:c r="BJ111" s="12" t="n">
        <x:v>6</x:v>
      </x:c>
      <x:c r="BK111" s="12" t="n">
        <x:v>2</x:v>
      </x:c>
      <x:c r="BL111" s="12" t="n">
        <x:v>5</x:v>
      </x:c>
      <x:c r="BM111" s="12" t="n">
        <x:v>6</x:v>
      </x:c>
      <x:c r="BN111" s="12" t="str">
        <x:v>NA</x:v>
      </x:c>
      <x:c r="BO111" s="12" t="n">
        <x:v>10</x:v>
      </x:c>
      <x:c r="BP111" s="12" t="n">
        <x:v>3</x:v>
      </x:c>
      <x:c r="BQ111" s="12" t="n">
        <x:v>7</x:v>
      </x:c>
      <x:c r="BR111" s="12" t="n">
        <x:v>8</x:v>
      </x:c>
      <x:c r="BS111" s="12" t="n">
        <x:v>8</x:v>
      </x:c>
      <x:c r="BT111" s="12" t="n">
        <x:v>5</x:v>
      </x:c>
      <x:c r="BU111" s="12" t="n">
        <x:v>7</x:v>
      </x:c>
      <x:c r="BV111" s="12" t="n">
        <x:v>9</x:v>
      </x:c>
      <x:c r="BW111" s="12" t="n">
        <x:v>3</x:v>
      </x:c>
      <x:c r="BX111" s="12" t="n">
        <x:v>1</x:v>
      </x:c>
      <x:c r="BY111" s="12" t="n">
        <x:v>10</x:v>
      </x:c>
      <x:c r="BZ111" s="12" t="n">
        <x:v>10</x:v>
      </x:c>
      <x:c r="CA111" s="12" t="n">
        <x:v>10</x:v>
      </x:c>
      <x:c r="CB111" s="12" t="n">
        <x:v>2</x:v>
      </x:c>
      <x:c r="CC111" s="12" t="n">
        <x:v>10</x:v>
      </x:c>
      <x:c r="CD111" s="12" t="n">
        <x:v>10</x:v>
      </x:c>
      <x:c r="CE111" s="12" t="str">
        <x:v>NA</x:v>
      </x:c>
      <x:c r="CF111" s="12" t="n">
        <x:v>7</x:v>
      </x:c>
      <x:c r="CG111" s="12" t="n">
        <x:v>9</x:v>
      </x:c>
      <x:c r="CH111" s="12" t="n">
        <x:v>7</x:v>
      </x:c>
      <x:c r="CI111" s="12" t="n">
        <x:v>8</x:v>
      </x:c>
      <x:c r="CJ111" s="12" t="n">
        <x:v>10</x:v>
      </x:c>
      <x:c r="CK111" s="12" t="n">
        <x:v>6</x:v>
      </x:c>
      <x:c r="CL111" s="12" t="n">
        <x:v>7</x:v>
      </x:c>
      <x:c r="CM111" s="12" t="n">
        <x:v>2</x:v>
      </x:c>
      <x:c r="CN111" s="12" t="n">
        <x:v>10</x:v>
      </x:c>
      <x:c r="CO111" s="12" t="n">
        <x:v>0</x:v>
      </x:c>
      <x:c r="CP111" s="12" t="n">
        <x:v>10</x:v>
      </x:c>
      <x:c r="CQ111" s="12" t="n">
        <x:v>10</x:v>
      </x:c>
      <x:c r="CR111" s="12" t="n">
        <x:v>10</x:v>
      </x:c>
      <x:c r="CS111" s="12" t="n">
        <x:v>0</x:v>
      </x:c>
      <x:c r="CT111" s="12" t="n">
        <x:v>10</x:v>
      </x:c>
    </x:row>
    <x:row r="112" ht="22" customHeight="1">
      <x:c r="A112" s="13" t="str">
        <x:v>Shropshire</x:v>
      </x:c>
      <x:c r="B112" s="13" t="n">
        <x:v>556</x:v>
      </x:c>
      <x:c r="C112" s="13" t="n">
        <x:v>95</x:v>
      </x:c>
      <x:c r="D112" s="14" t="n">
        <x:v>10</x:v>
      </x:c>
      <x:c r="E112" s="14" t="n">
        <x:v>9</x:v>
      </x:c>
      <x:c r="F112" s="14" t="n">
        <x:v>10</x:v>
      </x:c>
      <x:c r="G112" s="14" t="n">
        <x:v>1</x:v>
      </x:c>
      <x:c r="H112" s="14" t="n">
        <x:v>5</x:v>
      </x:c>
      <x:c r="I112" s="14" t="n">
        <x:v>3</x:v>
      </x:c>
      <x:c r="J112" s="14" t="n">
        <x:v>8</x:v>
      </x:c>
      <x:c r="K112" s="14" t="n">
        <x:v>2</x:v>
      </x:c>
      <x:c r="L112" s="14" t="n">
        <x:v>0</x:v>
      </x:c>
      <x:c r="M112" s="14" t="n">
        <x:v>10</x:v>
      </x:c>
      <x:c r="N112" s="14" t="n">
        <x:v>10</x:v>
      </x:c>
      <x:c r="O112" s="14" t="str">
        <x:v>NA</x:v>
      </x:c>
      <x:c r="P112" s="14" t="n">
        <x:v>10</x:v>
      </x:c>
      <x:c r="Q112" s="14" t="n">
        <x:v>7</x:v>
      </x:c>
      <x:c r="R112" s="14" t="n">
        <x:v>8</x:v>
      </x:c>
      <x:c r="S112" s="14" t="n">
        <x:v>5</x:v>
      </x:c>
      <x:c r="T112" s="14" t="n">
        <x:v>9</x:v>
      </x:c>
      <x:c r="U112" s="14" t="n">
        <x:v>8</x:v>
      </x:c>
      <x:c r="V112" s="14" t="n">
        <x:v>4</x:v>
      </x:c>
      <x:c r="W112" s="14" t="n">
        <x:v>5</x:v>
      </x:c>
      <x:c r="X112" s="14" t="n">
        <x:v>5</x:v>
      </x:c>
      <x:c r="Y112" s="14" t="n">
        <x:v>3</x:v>
      </x:c>
      <x:c r="Z112" s="14" t="n">
        <x:v>4</x:v>
      </x:c>
      <x:c r="AA112" s="14" t="n">
        <x:v>5</x:v>
      </x:c>
      <x:c r="AB112" s="14" t="n">
        <x:v>8</x:v>
      </x:c>
      <x:c r="AC112" s="14" t="str">
        <x:v>NA</x:v>
      </x:c>
      <x:c r="AD112" s="14" t="str">
        <x:v>NA</x:v>
      </x:c>
      <x:c r="AE112" s="14" t="n">
        <x:v>10</x:v>
      </x:c>
      <x:c r="AF112" s="14" t="n">
        <x:v>2</x:v>
      </x:c>
      <x:c r="AG112" s="14" t="n">
        <x:v>5</x:v>
      </x:c>
      <x:c r="AH112" s="14" t="n">
        <x:v>6</x:v>
      </x:c>
      <x:c r="AI112" s="14" t="n">
        <x:v>8</x:v>
      </x:c>
      <x:c r="AJ112" s="14" t="n">
        <x:v>6</x:v>
      </x:c>
      <x:c r="AK112" s="14" t="n">
        <x:v>6</x:v>
      </x:c>
      <x:c r="AL112" s="14" t="n">
        <x:v>9</x:v>
      </x:c>
      <x:c r="AM112" s="14" t="n">
        <x:v>8</x:v>
      </x:c>
      <x:c r="AN112" s="14" t="n">
        <x:v>8</x:v>
      </x:c>
      <x:c r="AO112" s="14" t="n">
        <x:v>1</x:v>
      </x:c>
      <x:c r="AP112" s="14" t="n">
        <x:v>1</x:v>
      </x:c>
      <x:c r="AQ112" s="14" t="n">
        <x:v>10</x:v>
      </x:c>
      <x:c r="AR112" s="14" t="n">
        <x:v>8</x:v>
      </x:c>
      <x:c r="AS112" s="14" t="n">
        <x:v>10</x:v>
      </x:c>
      <x:c r="AT112" s="14" t="n">
        <x:v>10</x:v>
      </x:c>
      <x:c r="AU112" s="14" t="n">
        <x:v>10</x:v>
      </x:c>
      <x:c r="AV112" s="14" t="n">
        <x:v>10</x:v>
      </x:c>
      <x:c r="AW112" s="14" t="str">
        <x:v>NA</x:v>
      </x:c>
      <x:c r="AX112" s="14" t="n">
        <x:v>2</x:v>
      </x:c>
      <x:c r="AY112" s="14" t="n">
        <x:v>8</x:v>
      </x:c>
      <x:c r="AZ112" s="14" t="n">
        <x:v>3</x:v>
      </x:c>
      <x:c r="BA112" s="14" t="n">
        <x:v>10</x:v>
      </x:c>
      <x:c r="BB112" s="14" t="n">
        <x:v>10</x:v>
      </x:c>
      <x:c r="BC112" s="14" t="n">
        <x:v>6</x:v>
      </x:c>
      <x:c r="BD112" s="14" t="n">
        <x:v>7</x:v>
      </x:c>
      <x:c r="BE112" s="14" t="n">
        <x:v>1</x:v>
      </x:c>
      <x:c r="BF112" s="14" t="n">
        <x:v>2</x:v>
      </x:c>
      <x:c r="BG112" s="14" t="n">
        <x:v>1</x:v>
      </x:c>
      <x:c r="BH112" s="14" t="n">
        <x:v>6</x:v>
      </x:c>
      <x:c r="BI112" s="14" t="n">
        <x:v>9</x:v>
      </x:c>
      <x:c r="BJ112" s="14" t="n">
        <x:v>10</x:v>
      </x:c>
      <x:c r="BK112" s="14" t="n">
        <x:v>2</x:v>
      </x:c>
      <x:c r="BL112" s="14" t="n">
        <x:v>4</x:v>
      </x:c>
      <x:c r="BM112" s="14" t="n">
        <x:v>3</x:v>
      </x:c>
      <x:c r="BN112" s="14" t="str">
        <x:v>NA</x:v>
      </x:c>
      <x:c r="BO112" s="14" t="n">
        <x:v>10</x:v>
      </x:c>
      <x:c r="BP112" s="14" t="n">
        <x:v>3</x:v>
      </x:c>
      <x:c r="BQ112" s="14" t="n">
        <x:v>3</x:v>
      </x:c>
      <x:c r="BR112" s="14" t="n">
        <x:v>7</x:v>
      </x:c>
      <x:c r="BS112" s="14" t="n">
        <x:v>10</x:v>
      </x:c>
      <x:c r="BT112" s="14" t="n">
        <x:v>3</x:v>
      </x:c>
      <x:c r="BU112" s="14" t="n">
        <x:v>2</x:v>
      </x:c>
      <x:c r="BV112" s="14" t="n">
        <x:v>9</x:v>
      </x:c>
      <x:c r="BW112" s="14" t="n">
        <x:v>6</x:v>
      </x:c>
      <x:c r="BX112" s="14" t="n">
        <x:v>3</x:v>
      </x:c>
      <x:c r="BY112" s="14" t="n">
        <x:v>10</x:v>
      </x:c>
      <x:c r="BZ112" s="14" t="str">
        <x:v>NA</x:v>
      </x:c>
      <x:c r="CA112" s="14" t="n">
        <x:v>10</x:v>
      </x:c>
      <x:c r="CB112" s="14" t="n">
        <x:v>5</x:v>
      </x:c>
      <x:c r="CC112" s="14" t="n">
        <x:v>10</x:v>
      </x:c>
      <x:c r="CD112" s="14" t="n">
        <x:v>10</x:v>
      </x:c>
      <x:c r="CE112" s="14" t="str">
        <x:v>NA</x:v>
      </x:c>
      <x:c r="CF112" s="14" t="n">
        <x:v>10</x:v>
      </x:c>
      <x:c r="CG112" s="14" t="n">
        <x:v>10</x:v>
      </x:c>
      <x:c r="CH112" s="14" t="n">
        <x:v>9</x:v>
      </x:c>
      <x:c r="CI112" s="14" t="n">
        <x:v>10</x:v>
      </x:c>
      <x:c r="CJ112" s="14" t="n">
        <x:v>9</x:v>
      </x:c>
      <x:c r="CK112" s="14" t="n">
        <x:v>10</x:v>
      </x:c>
      <x:c r="CL112" s="14" t="n">
        <x:v>9</x:v>
      </x:c>
      <x:c r="CM112" s="14" t="n">
        <x:v>2</x:v>
      </x:c>
      <x:c r="CN112" s="14" t="n">
        <x:v>10</x:v>
      </x:c>
      <x:c r="CO112" s="14" t="n">
        <x:v>0</x:v>
      </x:c>
      <x:c r="CP112" s="14" t="n">
        <x:v>0</x:v>
      </x:c>
      <x:c r="CQ112" s="14" t="n">
        <x:v>10</x:v>
      </x:c>
      <x:c r="CR112" s="14" t="str">
        <x:v>NA</x:v>
      </x:c>
      <x:c r="CS112" s="14" t="n">
        <x:v>0</x:v>
      </x:c>
      <x:c r="CT112" s="14" t="n">
        <x:v>5</x:v>
      </x:c>
    </x:row>
    <x:row r="113" ht="22" customHeight="1">
      <x:c r="A113" s="2" t="str">
        <x:v>Slough</x:v>
      </x:c>
      <x:c r="B113" s="2" t="n">
        <x:v>565</x:v>
      </x:c>
      <x:c r="C113" s="2" t="n">
        <x:v>95</x:v>
      </x:c>
      <x:c r="D113" s="12" t="n">
        <x:v>1</x:v>
      </x:c>
      <x:c r="E113" s="12" t="n">
        <x:v>4</x:v>
      </x:c>
      <x:c r="F113" s="12" t="n">
        <x:v>1</x:v>
      </x:c>
      <x:c r="G113" s="12" t="n">
        <x:v>1</x:v>
      </x:c>
      <x:c r="H113" s="12" t="n">
        <x:v>10</x:v>
      </x:c>
      <x:c r="I113" s="12" t="n">
        <x:v>10</x:v>
      </x:c>
      <x:c r="J113" s="12" t="n">
        <x:v>8</x:v>
      </x:c>
      <x:c r="K113" s="12" t="n">
        <x:v>6</x:v>
      </x:c>
      <x:c r="L113" s="12" t="n">
        <x:v>10</x:v>
      </x:c>
      <x:c r="M113" s="12" t="n">
        <x:v>10</x:v>
      </x:c>
      <x:c r="N113" s="12" t="n">
        <x:v>10</x:v>
      </x:c>
      <x:c r="O113" s="12" t="n">
        <x:v>10</x:v>
      </x:c>
      <x:c r="P113" s="12" t="n">
        <x:v>10</x:v>
      </x:c>
      <x:c r="Q113" s="12" t="n">
        <x:v>3</x:v>
      </x:c>
      <x:c r="R113" s="12" t="n">
        <x:v>6</x:v>
      </x:c>
      <x:c r="S113" s="12" t="n">
        <x:v>2</x:v>
      </x:c>
      <x:c r="T113" s="12" t="n">
        <x:v>2</x:v>
      </x:c>
      <x:c r="U113" s="12" t="n">
        <x:v>2</x:v>
      </x:c>
      <x:c r="V113" s="12" t="n">
        <x:v>2</x:v>
      </x:c>
      <x:c r="W113" s="12" t="n">
        <x:v>1</x:v>
      </x:c>
      <x:c r="X113" s="12" t="n">
        <x:v>8</x:v>
      </x:c>
      <x:c r="Y113" s="12" t="n">
        <x:v>4</x:v>
      </x:c>
      <x:c r="Z113" s="12" t="n">
        <x:v>3</x:v>
      </x:c>
      <x:c r="AA113" s="12" t="n">
        <x:v>5</x:v>
      </x:c>
      <x:c r="AB113" s="12" t="n">
        <x:v>1</x:v>
      </x:c>
      <x:c r="AC113" s="12" t="n">
        <x:v>10</x:v>
      </x:c>
      <x:c r="AD113" s="12" t="n">
        <x:v>10</x:v>
      </x:c>
      <x:c r="AE113" s="12" t="n">
        <x:v>10</x:v>
      </x:c>
      <x:c r="AF113" s="12" t="n">
        <x:v>4</x:v>
      </x:c>
      <x:c r="AG113" s="12" t="n">
        <x:v>1</x:v>
      </x:c>
      <x:c r="AH113" s="12" t="n">
        <x:v>5</x:v>
      </x:c>
      <x:c r="AI113" s="12" t="n">
        <x:v>5</x:v>
      </x:c>
      <x:c r="AJ113" s="12" t="n">
        <x:v>7</x:v>
      </x:c>
      <x:c r="AK113" s="12" t="n">
        <x:v>5</x:v>
      </x:c>
      <x:c r="AL113" s="12" t="n">
        <x:v>4</x:v>
      </x:c>
      <x:c r="AM113" s="12" t="n">
        <x:v>2</x:v>
      </x:c>
      <x:c r="AN113" s="12" t="n">
        <x:v>10</x:v>
      </x:c>
      <x:c r="AO113" s="12" t="n">
        <x:v>3</x:v>
      </x:c>
      <x:c r="AP113" s="12" t="n">
        <x:v>3</x:v>
      </x:c>
      <x:c r="AQ113" s="12" t="n">
        <x:v>2</x:v>
      </x:c>
      <x:c r="AR113" s="12" t="n">
        <x:v>3</x:v>
      </x:c>
      <x:c r="AS113" s="12" t="n">
        <x:v>10</x:v>
      </x:c>
      <x:c r="AT113" s="12" t="n">
        <x:v>0</x:v>
      </x:c>
      <x:c r="AU113" s="12" t="n">
        <x:v>10</x:v>
      </x:c>
      <x:c r="AV113" s="12" t="n">
        <x:v>10</x:v>
      </x:c>
      <x:c r="AW113" s="12" t="n">
        <x:v>10</x:v>
      </x:c>
      <x:c r="AX113" s="12" t="n">
        <x:v>1</x:v>
      </x:c>
      <x:c r="AY113" s="12" t="n">
        <x:v>2</x:v>
      </x:c>
      <x:c r="AZ113" s="12" t="n">
        <x:v>10</x:v>
      </x:c>
      <x:c r="BA113" s="12" t="n">
        <x:v>9</x:v>
      </x:c>
      <x:c r="BB113" s="12" t="n">
        <x:v>5</x:v>
      </x:c>
      <x:c r="BC113" s="12" t="n">
        <x:v>8</x:v>
      </x:c>
      <x:c r="BD113" s="12" t="n">
        <x:v>7</x:v>
      </x:c>
      <x:c r="BE113" s="12" t="n">
        <x:v>3</x:v>
      </x:c>
      <x:c r="BF113" s="12" t="n">
        <x:v>8</x:v>
      </x:c>
      <x:c r="BG113" s="12" t="n">
        <x:v>9</x:v>
      </x:c>
      <x:c r="BH113" s="12" t="n">
        <x:v>5</x:v>
      </x:c>
      <x:c r="BI113" s="12" t="n">
        <x:v>10</x:v>
      </x:c>
      <x:c r="BJ113" s="12" t="n">
        <x:v>8</x:v>
      </x:c>
      <x:c r="BK113" s="12" t="n">
        <x:v>3</x:v>
      </x:c>
      <x:c r="BL113" s="12" t="n">
        <x:v>4</x:v>
      </x:c>
      <x:c r="BM113" s="12" t="n">
        <x:v>4</x:v>
      </x:c>
      <x:c r="BN113" s="12" t="n">
        <x:v>0</x:v>
      </x:c>
      <x:c r="BO113" s="12" t="n">
        <x:v>10</x:v>
      </x:c>
      <x:c r="BP113" s="12" t="n">
        <x:v>10</x:v>
      </x:c>
      <x:c r="BQ113" s="12" t="n">
        <x:v>6</x:v>
      </x:c>
      <x:c r="BR113" s="12" t="n">
        <x:v>3</x:v>
      </x:c>
      <x:c r="BS113" s="12" t="n">
        <x:v>2</x:v>
      </x:c>
      <x:c r="BT113" s="12" t="n">
        <x:v>6</x:v>
      </x:c>
      <x:c r="BU113" s="12" t="n">
        <x:v>1</x:v>
      </x:c>
      <x:c r="BV113" s="12" t="n">
        <x:v>8</x:v>
      </x:c>
      <x:c r="BW113" s="12" t="n">
        <x:v>9</x:v>
      </x:c>
      <x:c r="BX113" s="12" t="n">
        <x:v>5</x:v>
      </x:c>
      <x:c r="BY113" s="12" t="n">
        <x:v>10</x:v>
      </x:c>
      <x:c r="BZ113" s="12" t="n">
        <x:v>10</x:v>
      </x:c>
      <x:c r="CA113" s="12" t="n">
        <x:v>10</x:v>
      </x:c>
      <x:c r="CB113" s="12" t="n">
        <x:v>10</x:v>
      </x:c>
      <x:c r="CC113" s="12" t="n">
        <x:v>10</x:v>
      </x:c>
      <x:c r="CD113" s="12" t="n">
        <x:v>10</x:v>
      </x:c>
      <x:c r="CE113" s="12" t="n">
        <x:v>10</x:v>
      </x:c>
      <x:c r="CF113" s="12" t="n">
        <x:v>8</x:v>
      </x:c>
      <x:c r="CG113" s="12" t="n">
        <x:v>9</x:v>
      </x:c>
      <x:c r="CH113" s="12" t="n">
        <x:v>3</x:v>
      </x:c>
      <x:c r="CI113" s="12" t="n">
        <x:v>10</x:v>
      </x:c>
      <x:c r="CJ113" s="12" t="n">
        <x:v>10</x:v>
      </x:c>
      <x:c r="CK113" s="12" t="n">
        <x:v>3</x:v>
      </x:c>
      <x:c r="CL113" s="12" t="n">
        <x:v>1</x:v>
      </x:c>
      <x:c r="CM113" s="12" t="n">
        <x:v>1</x:v>
      </x:c>
      <x:c r="CN113" s="12" t="n">
        <x:v>10</x:v>
      </x:c>
      <x:c r="CO113" s="12" t="n">
        <x:v>0</x:v>
      </x:c>
      <x:c r="CP113" s="12" t="n">
        <x:v>0</x:v>
      </x:c>
      <x:c r="CQ113" s="12" t="n">
        <x:v>10</x:v>
      </x:c>
      <x:c r="CR113" s="12" t="n">
        <x:v>10</x:v>
      </x:c>
      <x:c r="CS113" s="12" t="n">
        <x:v>2</x:v>
      </x:c>
      <x:c r="CT113" s="12" t="n">
        <x:v>8</x:v>
      </x:c>
    </x:row>
    <x:row r="114" ht="22" customHeight="1">
      <x:c r="A114" s="13" t="str">
        <x:v>Solihull</x:v>
      </x:c>
      <x:c r="B114" s="13" t="n">
        <x:v>549</x:v>
      </x:c>
      <x:c r="C114" s="13" t="n">
        <x:v>95</x:v>
      </x:c>
      <x:c r="D114" s="14" t="n">
        <x:v>8</x:v>
      </x:c>
      <x:c r="E114" s="14" t="n">
        <x:v>1</x:v>
      </x:c>
      <x:c r="F114" s="14" t="n">
        <x:v>8</x:v>
      </x:c>
      <x:c r="G114" s="14" t="n">
        <x:v>1</x:v>
      </x:c>
      <x:c r="H114" s="14" t="n">
        <x:v>5</x:v>
      </x:c>
      <x:c r="I114" s="14" t="n">
        <x:v>5</x:v>
      </x:c>
      <x:c r="J114" s="14" t="n">
        <x:v>9</x:v>
      </x:c>
      <x:c r="K114" s="14" t="n">
        <x:v>10</x:v>
      </x:c>
      <x:c r="L114" s="14" t="n">
        <x:v>0</x:v>
      </x:c>
      <x:c r="M114" s="14" t="n">
        <x:v>0</x:v>
      </x:c>
      <x:c r="N114" s="14" t="n">
        <x:v>0</x:v>
      </x:c>
      <x:c r="O114" s="14" t="n">
        <x:v>0</x:v>
      </x:c>
      <x:c r="P114" s="14" t="n">
        <x:v>0</x:v>
      </x:c>
      <x:c r="Q114" s="14" t="n">
        <x:v>8</x:v>
      </x:c>
      <x:c r="R114" s="14" t="n">
        <x:v>2</x:v>
      </x:c>
      <x:c r="S114" s="14" t="n">
        <x:v>7</x:v>
      </x:c>
      <x:c r="T114" s="14" t="n">
        <x:v>9</x:v>
      </x:c>
      <x:c r="U114" s="14" t="n">
        <x:v>4</x:v>
      </x:c>
      <x:c r="V114" s="14" t="n">
        <x:v>4</x:v>
      </x:c>
      <x:c r="W114" s="14" t="n">
        <x:v>2</x:v>
      </x:c>
      <x:c r="X114" s="14" t="n">
        <x:v>7</x:v>
      </x:c>
      <x:c r="Y114" s="14" t="n">
        <x:v>7</x:v>
      </x:c>
      <x:c r="Z114" s="14" t="n">
        <x:v>9</x:v>
      </x:c>
      <x:c r="AA114" s="14" t="n">
        <x:v>10</x:v>
      </x:c>
      <x:c r="AB114" s="14" t="n">
        <x:v>10</x:v>
      </x:c>
      <x:c r="AC114" s="14" t="n">
        <x:v>0</x:v>
      </x:c>
      <x:c r="AD114" s="14" t="n">
        <x:v>0</x:v>
      </x:c>
      <x:c r="AE114" s="14" t="n">
        <x:v>10</x:v>
      </x:c>
      <x:c r="AF114" s="14" t="n">
        <x:v>9</x:v>
      </x:c>
      <x:c r="AG114" s="14" t="n">
        <x:v>5</x:v>
      </x:c>
      <x:c r="AH114" s="14" t="n">
        <x:v>3</x:v>
      </x:c>
      <x:c r="AI114" s="14" t="n">
        <x:v>5</x:v>
      </x:c>
      <x:c r="AJ114" s="14" t="n">
        <x:v>5</x:v>
      </x:c>
      <x:c r="AK114" s="14" t="n">
        <x:v>6</x:v>
      </x:c>
      <x:c r="AL114" s="14" t="n">
        <x:v>7</x:v>
      </x:c>
      <x:c r="AM114" s="14" t="n">
        <x:v>9</x:v>
      </x:c>
      <x:c r="AN114" s="14" t="n">
        <x:v>7</x:v>
      </x:c>
      <x:c r="AO114" s="14" t="n">
        <x:v>9</x:v>
      </x:c>
      <x:c r="AP114" s="14" t="n">
        <x:v>10</x:v>
      </x:c>
      <x:c r="AQ114" s="14" t="n">
        <x:v>10</x:v>
      </x:c>
      <x:c r="AR114" s="14" t="n">
        <x:v>9</x:v>
      </x:c>
      <x:c r="AS114" s="14" t="n">
        <x:v>10</x:v>
      </x:c>
      <x:c r="AT114" s="14" t="n">
        <x:v>0</x:v>
      </x:c>
      <x:c r="AU114" s="14" t="n">
        <x:v>0</x:v>
      </x:c>
      <x:c r="AV114" s="14" t="n">
        <x:v>9</x:v>
      </x:c>
      <x:c r="AW114" s="14" t="n">
        <x:v>0</x:v>
      </x:c>
      <x:c r="AX114" s="14" t="n">
        <x:v>8</x:v>
      </x:c>
      <x:c r="AY114" s="14" t="n">
        <x:v>8</x:v>
      </x:c>
      <x:c r="AZ114" s="14" t="n">
        <x:v>9</x:v>
      </x:c>
      <x:c r="BA114" s="14" t="n">
        <x:v>6</x:v>
      </x:c>
      <x:c r="BB114" s="14" t="n">
        <x:v>4</x:v>
      </x:c>
      <x:c r="BC114" s="14" t="n">
        <x:v>3</x:v>
      </x:c>
      <x:c r="BD114" s="14" t="n">
        <x:v>4</x:v>
      </x:c>
      <x:c r="BE114" s="14" t="n">
        <x:v>7</x:v>
      </x:c>
      <x:c r="BF114" s="14" t="n">
        <x:v>8</x:v>
      </x:c>
      <x:c r="BG114" s="14" t="n">
        <x:v>9</x:v>
      </x:c>
      <x:c r="BH114" s="14" t="n">
        <x:v>2</x:v>
      </x:c>
      <x:c r="BI114" s="14" t="n">
        <x:v>9</x:v>
      </x:c>
      <x:c r="BJ114" s="14" t="n">
        <x:v>9</x:v>
      </x:c>
      <x:c r="BK114" s="14" t="n">
        <x:v>1</x:v>
      </x:c>
      <x:c r="BL114" s="14" t="n">
        <x:v>8</x:v>
      </x:c>
      <x:c r="BM114" s="14" t="n">
        <x:v>10</x:v>
      </x:c>
      <x:c r="BN114" s="14" t="n">
        <x:v>0</x:v>
      </x:c>
      <x:c r="BO114" s="14" t="n">
        <x:v>10</x:v>
      </x:c>
      <x:c r="BP114" s="14" t="n">
        <x:v>9</x:v>
      </x:c>
      <x:c r="BQ114" s="14" t="n">
        <x:v>6</x:v>
      </x:c>
      <x:c r="BR114" s="14" t="n">
        <x:v>3</x:v>
      </x:c>
      <x:c r="BS114" s="14" t="n">
        <x:v>9</x:v>
      </x:c>
      <x:c r="BT114" s="14" t="n">
        <x:v>10</x:v>
      </x:c>
      <x:c r="BU114" s="14" t="n">
        <x:v>2</x:v>
      </x:c>
      <x:c r="BV114" s="14" t="n">
        <x:v>10</x:v>
      </x:c>
      <x:c r="BW114" s="14" t="n">
        <x:v>6</x:v>
      </x:c>
      <x:c r="BX114" s="14" t="n">
        <x:v>3</x:v>
      </x:c>
      <x:c r="BY114" s="14" t="n">
        <x:v>0</x:v>
      </x:c>
      <x:c r="BZ114" s="14" t="n">
        <x:v>0</x:v>
      </x:c>
      <x:c r="CA114" s="14" t="n">
        <x:v>10</x:v>
      </x:c>
      <x:c r="CB114" s="14" t="n">
        <x:v>3</x:v>
      </x:c>
      <x:c r="CC114" s="14" t="n">
        <x:v>10</x:v>
      </x:c>
      <x:c r="CD114" s="14" t="n">
        <x:v>0</x:v>
      </x:c>
      <x:c r="CE114" s="14" t="n">
        <x:v>0</x:v>
      </x:c>
      <x:c r="CF114" s="14" t="n">
        <x:v>8</x:v>
      </x:c>
      <x:c r="CG114" s="14" t="n">
        <x:v>9</x:v>
      </x:c>
      <x:c r="CH114" s="14" t="n">
        <x:v>5</x:v>
      </x:c>
      <x:c r="CI114" s="14" t="n">
        <x:v>7</x:v>
      </x:c>
      <x:c r="CJ114" s="14" t="n">
        <x:v>7</x:v>
      </x:c>
      <x:c r="CK114" s="14" t="n">
        <x:v>10</x:v>
      </x:c>
      <x:c r="CL114" s="14" t="n">
        <x:v>7</x:v>
      </x:c>
      <x:c r="CM114" s="14" t="n">
        <x:v>1</x:v>
      </x:c>
      <x:c r="CN114" s="14" t="n">
        <x:v>10</x:v>
      </x:c>
      <x:c r="CO114" s="14" t="n">
        <x:v>10</x:v>
      </x:c>
      <x:c r="CP114" s="14" t="n">
        <x:v>0</x:v>
      </x:c>
      <x:c r="CQ114" s="14" t="n">
        <x:v>10</x:v>
      </x:c>
      <x:c r="CR114" s="14" t="n">
        <x:v>10</x:v>
      </x:c>
      <x:c r="CS114" s="14" t="n">
        <x:v>0</x:v>
      </x:c>
      <x:c r="CT114" s="14" t="n">
        <x:v>10</x:v>
      </x:c>
    </x:row>
    <x:row r="115" ht="22" customHeight="1">
      <x:c r="A115" s="2" t="str">
        <x:v>Somerset</x:v>
      </x:c>
      <x:c r="B115" s="2" t="n">
        <x:v>504</x:v>
      </x:c>
      <x:c r="C115" s="2" t="n">
        <x:v>95</x:v>
      </x:c>
      <x:c r="D115" s="12" t="n">
        <x:v>9</x:v>
      </x:c>
      <x:c r="E115" s="12" t="n">
        <x:v>10</x:v>
      </x:c>
      <x:c r="F115" s="12" t="n">
        <x:v>10</x:v>
      </x:c>
      <x:c r="G115" s="12" t="n">
        <x:v>1</x:v>
      </x:c>
      <x:c r="H115" s="12" t="n">
        <x:v>1</x:v>
      </x:c>
      <x:c r="I115" s="12" t="n">
        <x:v>1</x:v>
      </x:c>
      <x:c r="J115" s="12" t="n">
        <x:v>1</x:v>
      </x:c>
      <x:c r="K115" s="12" t="n">
        <x:v>1</x:v>
      </x:c>
      <x:c r="L115" s="12" t="n">
        <x:v>10</x:v>
      </x:c>
      <x:c r="M115" s="12" t="n">
        <x:v>10</x:v>
      </x:c>
      <x:c r="N115" s="12" t="n">
        <x:v>0</x:v>
      </x:c>
      <x:c r="O115" s="12" t="n">
        <x:v>10</x:v>
      </x:c>
      <x:c r="P115" s="12" t="n">
        <x:v>10</x:v>
      </x:c>
      <x:c r="Q115" s="12" t="n">
        <x:v>7</x:v>
      </x:c>
      <x:c r="R115" s="12" t="n">
        <x:v>5</x:v>
      </x:c>
      <x:c r="S115" s="12" t="n">
        <x:v>6</x:v>
      </x:c>
      <x:c r="T115" s="12" t="n">
        <x:v>10</x:v>
      </x:c>
      <x:c r="U115" s="12" t="n">
        <x:v>8</x:v>
      </x:c>
      <x:c r="V115" s="12" t="n">
        <x:v>2</x:v>
      </x:c>
      <x:c r="W115" s="12" t="n">
        <x:v>4</x:v>
      </x:c>
      <x:c r="X115" s="12" t="n">
        <x:v>8</x:v>
      </x:c>
      <x:c r="Y115" s="12" t="n">
        <x:v>4</x:v>
      </x:c>
      <x:c r="Z115" s="12" t="n">
        <x:v>1</x:v>
      </x:c>
      <x:c r="AA115" s="12" t="n">
        <x:v>1</x:v>
      </x:c>
      <x:c r="AB115" s="12" t="n">
        <x:v>4</x:v>
      </x:c>
      <x:c r="AC115" s="12" t="n">
        <x:v>0</x:v>
      </x:c>
      <x:c r="AD115" s="12" t="n">
        <x:v>10</x:v>
      </x:c>
      <x:c r="AE115" s="12" t="n">
        <x:v>0</x:v>
      </x:c>
      <x:c r="AF115" s="12" t="n">
        <x:v>4</x:v>
      </x:c>
      <x:c r="AG115" s="12" t="n">
        <x:v>2</x:v>
      </x:c>
      <x:c r="AH115" s="12" t="n">
        <x:v>1</x:v>
      </x:c>
      <x:c r="AI115" s="12" t="n">
        <x:v>8</x:v>
      </x:c>
      <x:c r="AJ115" s="12" t="n">
        <x:v>7</x:v>
      </x:c>
      <x:c r="AK115" s="12" t="n">
        <x:v>8</x:v>
      </x:c>
      <x:c r="AL115" s="12" t="n">
        <x:v>9</x:v>
      </x:c>
      <x:c r="AM115" s="12" t="n">
        <x:v>6</x:v>
      </x:c>
      <x:c r="AN115" s="12" t="n">
        <x:v>2</x:v>
      </x:c>
      <x:c r="AO115" s="12" t="n">
        <x:v>2</x:v>
      </x:c>
      <x:c r="AP115" s="12" t="n">
        <x:v>1</x:v>
      </x:c>
      <x:c r="AQ115" s="12" t="n">
        <x:v>3</x:v>
      </x:c>
      <x:c r="AR115" s="12" t="n">
        <x:v>1</x:v>
      </x:c>
      <x:c r="AS115" s="12" t="n">
        <x:v>10</x:v>
      </x:c>
      <x:c r="AT115" s="12" t="n">
        <x:v>0</x:v>
      </x:c>
      <x:c r="AU115" s="12" t="n">
        <x:v>10</x:v>
      </x:c>
      <x:c r="AV115" s="12" t="n">
        <x:v>8</x:v>
      </x:c>
      <x:c r="AW115" s="12" t="n">
        <x:v>10</x:v>
      </x:c>
      <x:c r="AX115" s="12" t="n">
        <x:v>7</x:v>
      </x:c>
      <x:c r="AY115" s="12" t="n">
        <x:v>8</x:v>
      </x:c>
      <x:c r="AZ115" s="12" t="n">
        <x:v>3</x:v>
      </x:c>
      <x:c r="BA115" s="12" t="n">
        <x:v>5</x:v>
      </x:c>
      <x:c r="BB115" s="12" t="n">
        <x:v>7</x:v>
      </x:c>
      <x:c r="BC115" s="12" t="n">
        <x:v>5</x:v>
      </x:c>
      <x:c r="BD115" s="12" t="n">
        <x:v>4</x:v>
      </x:c>
      <x:c r="BE115" s="12" t="n">
        <x:v>1</x:v>
      </x:c>
      <x:c r="BF115" s="12" t="n">
        <x:v>3</x:v>
      </x:c>
      <x:c r="BG115" s="12" t="n">
        <x:v>2</x:v>
      </x:c>
      <x:c r="BH115" s="12" t="n">
        <x:v>10</x:v>
      </x:c>
      <x:c r="BI115" s="12" t="n">
        <x:v>4</x:v>
      </x:c>
      <x:c r="BJ115" s="12" t="n">
        <x:v>4</x:v>
      </x:c>
      <x:c r="BK115" s="12" t="n">
        <x:v>3</x:v>
      </x:c>
      <x:c r="BL115" s="12" t="n">
        <x:v>1</x:v>
      </x:c>
      <x:c r="BM115" s="12" t="n">
        <x:v>6</x:v>
      </x:c>
      <x:c r="BN115" s="12" t="n">
        <x:v>0</x:v>
      </x:c>
      <x:c r="BO115" s="12" t="n">
        <x:v>0</x:v>
      </x:c>
      <x:c r="BP115" s="12" t="n">
        <x:v>1</x:v>
      </x:c>
      <x:c r="BQ115" s="12" t="n">
        <x:v>5</x:v>
      </x:c>
      <x:c r="BR115" s="12" t="n">
        <x:v>8</x:v>
      </x:c>
      <x:c r="BS115" s="12" t="n">
        <x:v>1</x:v>
      </x:c>
      <x:c r="BT115" s="12" t="n">
        <x:v>1</x:v>
      </x:c>
      <x:c r="BU115" s="12" t="n">
        <x:v>3</x:v>
      </x:c>
      <x:c r="BV115" s="12" t="n">
        <x:v>10</x:v>
      </x:c>
      <x:c r="BW115" s="12" t="n">
        <x:v>7</x:v>
      </x:c>
      <x:c r="BX115" s="12" t="n">
        <x:v>4</x:v>
      </x:c>
      <x:c r="BY115" s="12" t="n">
        <x:v>0</x:v>
      </x:c>
      <x:c r="BZ115" s="12" t="n">
        <x:v>10</x:v>
      </x:c>
      <x:c r="CA115" s="12" t="n">
        <x:v>10</x:v>
      </x:c>
      <x:c r="CB115" s="12" t="n">
        <x:v>10</x:v>
      </x:c>
      <x:c r="CC115" s="12" t="n">
        <x:v>10</x:v>
      </x:c>
      <x:c r="CD115" s="12" t="n">
        <x:v>10</x:v>
      </x:c>
      <x:c r="CE115" s="12" t="n">
        <x:v>10</x:v>
      </x:c>
      <x:c r="CF115" s="12" t="n">
        <x:v>9</x:v>
      </x:c>
      <x:c r="CG115" s="12" t="n">
        <x:v>10</x:v>
      </x:c>
      <x:c r="CH115" s="12" t="n">
        <x:v>9</x:v>
      </x:c>
      <x:c r="CI115" s="12" t="n">
        <x:v>8</x:v>
      </x:c>
      <x:c r="CJ115" s="12" t="n">
        <x:v>9</x:v>
      </x:c>
      <x:c r="CK115" s="12" t="n">
        <x:v>5</x:v>
      </x:c>
      <x:c r="CL115" s="12" t="n">
        <x:v>2</x:v>
      </x:c>
      <x:c r="CM115" s="12" t="n">
        <x:v>1</x:v>
      </x:c>
      <x:c r="CN115" s="12" t="n">
        <x:v>10</x:v>
      </x:c>
      <x:c r="CO115" s="12" t="n">
        <x:v>10</x:v>
      </x:c>
      <x:c r="CP115" s="12" t="n">
        <x:v>0</x:v>
      </x:c>
      <x:c r="CQ115" s="12" t="n">
        <x:v>10</x:v>
      </x:c>
      <x:c r="CR115" s="12" t="n">
        <x:v>10</x:v>
      </x:c>
      <x:c r="CS115" s="12" t="n">
        <x:v>0</x:v>
      </x:c>
      <x:c r="CT115" s="12" t="n">
        <x:v>2</x:v>
      </x:c>
    </x:row>
    <x:row r="116" ht="22" customHeight="1">
      <x:c r="A116" s="13" t="str">
        <x:v>South Gloucestershire</x:v>
      </x:c>
      <x:c r="B116" s="13" t="n">
        <x:v>612</x:v>
      </x:c>
      <x:c r="C116" s="13" t="n">
        <x:v>95</x:v>
      </x:c>
      <x:c r="D116" s="14" t="n">
        <x:v>8</x:v>
      </x:c>
      <x:c r="E116" s="14" t="n">
        <x:v>7</x:v>
      </x:c>
      <x:c r="F116" s="14" t="n">
        <x:v>8</x:v>
      </x:c>
      <x:c r="G116" s="14" t="n">
        <x:v>3</x:v>
      </x:c>
      <x:c r="H116" s="14" t="n">
        <x:v>2</x:v>
      </x:c>
      <x:c r="I116" s="14" t="n">
        <x:v>3</x:v>
      </x:c>
      <x:c r="J116" s="14" t="n">
        <x:v>3</x:v>
      </x:c>
      <x:c r="K116" s="14" t="n">
        <x:v>5</x:v>
      </x:c>
      <x:c r="L116" s="14" t="n">
        <x:v>10</x:v>
      </x:c>
      <x:c r="M116" s="14" t="n">
        <x:v>0</x:v>
      </x:c>
      <x:c r="N116" s="14" t="n">
        <x:v>10</x:v>
      </x:c>
      <x:c r="O116" s="14" t="n">
        <x:v>10</x:v>
      </x:c>
      <x:c r="P116" s="14" t="n">
        <x:v>0</x:v>
      </x:c>
      <x:c r="Q116" s="14" t="n">
        <x:v>9</x:v>
      </x:c>
      <x:c r="R116" s="14" t="n">
        <x:v>5</x:v>
      </x:c>
      <x:c r="S116" s="14" t="n">
        <x:v>5</x:v>
      </x:c>
      <x:c r="T116" s="14" t="n">
        <x:v>8</x:v>
      </x:c>
      <x:c r="U116" s="14" t="n">
        <x:v>6</x:v>
      </x:c>
      <x:c r="V116" s="14" t="n">
        <x:v>9</x:v>
      </x:c>
      <x:c r="W116" s="14" t="n">
        <x:v>7</x:v>
      </x:c>
      <x:c r="X116" s="14" t="n">
        <x:v>10</x:v>
      </x:c>
      <x:c r="Y116" s="14" t="n">
        <x:v>7</x:v>
      </x:c>
      <x:c r="Z116" s="14" t="n">
        <x:v>9</x:v>
      </x:c>
      <x:c r="AA116" s="14" t="n">
        <x:v>2</x:v>
      </x:c>
      <x:c r="AB116" s="14" t="n">
        <x:v>10</x:v>
      </x:c>
      <x:c r="AC116" s="14" t="n">
        <x:v>0</x:v>
      </x:c>
      <x:c r="AD116" s="14" t="n">
        <x:v>10</x:v>
      </x:c>
      <x:c r="AE116" s="14" t="n">
        <x:v>10</x:v>
      </x:c>
      <x:c r="AF116" s="14" t="n">
        <x:v>6</x:v>
      </x:c>
      <x:c r="AG116" s="14" t="n">
        <x:v>9</x:v>
      </x:c>
      <x:c r="AH116" s="14" t="n">
        <x:v>1</x:v>
      </x:c>
      <x:c r="AI116" s="14" t="n">
        <x:v>9</x:v>
      </x:c>
      <x:c r="AJ116" s="14" t="n">
        <x:v>5</x:v>
      </x:c>
      <x:c r="AK116" s="14" t="n">
        <x:v>8</x:v>
      </x:c>
      <x:c r="AL116" s="14" t="n">
        <x:v>7</x:v>
      </x:c>
      <x:c r="AM116" s="14" t="n">
        <x:v>9</x:v>
      </x:c>
      <x:c r="AN116" s="14" t="n">
        <x:v>4</x:v>
      </x:c>
      <x:c r="AO116" s="14" t="n">
        <x:v>6</x:v>
      </x:c>
      <x:c r="AP116" s="14" t="n">
        <x:v>4</x:v>
      </x:c>
      <x:c r="AQ116" s="14" t="n">
        <x:v>7</x:v>
      </x:c>
      <x:c r="AR116" s="14" t="n">
        <x:v>10</x:v>
      </x:c>
      <x:c r="AS116" s="14" t="n">
        <x:v>10</x:v>
      </x:c>
      <x:c r="AT116" s="14" t="n">
        <x:v>0</x:v>
      </x:c>
      <x:c r="AU116" s="14" t="n">
        <x:v>0</x:v>
      </x:c>
      <x:c r="AV116" s="14" t="n">
        <x:v>9</x:v>
      </x:c>
      <x:c r="AW116" s="14" t="n">
        <x:v>10</x:v>
      </x:c>
      <x:c r="AX116" s="14" t="n">
        <x:v>9</x:v>
      </x:c>
      <x:c r="AY116" s="14" t="n">
        <x:v>8</x:v>
      </x:c>
      <x:c r="AZ116" s="14" t="n">
        <x:v>8</x:v>
      </x:c>
      <x:c r="BA116" s="14" t="n">
        <x:v>8</x:v>
      </x:c>
      <x:c r="BB116" s="14" t="n">
        <x:v>10</x:v>
      </x:c>
      <x:c r="BC116" s="14" t="n">
        <x:v>7</x:v>
      </x:c>
      <x:c r="BD116" s="14" t="n">
        <x:v>7</x:v>
      </x:c>
      <x:c r="BE116" s="14" t="n">
        <x:v>5</x:v>
      </x:c>
      <x:c r="BF116" s="14" t="n">
        <x:v>6</x:v>
      </x:c>
      <x:c r="BG116" s="14" t="n">
        <x:v>7</x:v>
      </x:c>
      <x:c r="BH116" s="14" t="n">
        <x:v>5</x:v>
      </x:c>
      <x:c r="BI116" s="14" t="n">
        <x:v>4</x:v>
      </x:c>
      <x:c r="BJ116" s="14" t="n">
        <x:v>3</x:v>
      </x:c>
      <x:c r="BK116" s="14" t="n">
        <x:v>6</x:v>
      </x:c>
      <x:c r="BL116" s="14" t="n">
        <x:v>10</x:v>
      </x:c>
      <x:c r="BM116" s="14" t="n">
        <x:v>5</x:v>
      </x:c>
      <x:c r="BN116" s="14" t="n">
        <x:v>0</x:v>
      </x:c>
      <x:c r="BO116" s="14" t="n">
        <x:v>10</x:v>
      </x:c>
      <x:c r="BP116" s="14" t="n">
        <x:v>1</x:v>
      </x:c>
      <x:c r="BQ116" s="14" t="n">
        <x:v>1</x:v>
      </x:c>
      <x:c r="BR116" s="14" t="n">
        <x:v>8</x:v>
      </x:c>
      <x:c r="BS116" s="14" t="n">
        <x:v>9</x:v>
      </x:c>
      <x:c r="BT116" s="14" t="str">
        <x:v>NA</x:v>
      </x:c>
      <x:c r="BU116" s="14" t="n">
        <x:v>6</x:v>
      </x:c>
      <x:c r="BV116" s="14" t="n">
        <x:v>9</x:v>
      </x:c>
      <x:c r="BW116" s="14" t="n">
        <x:v>7</x:v>
      </x:c>
      <x:c r="BX116" s="14" t="n">
        <x:v>5</x:v>
      </x:c>
      <x:c r="BY116" s="14" t="n">
        <x:v>0</x:v>
      </x:c>
      <x:c r="BZ116" s="14" t="n">
        <x:v>10</x:v>
      </x:c>
      <x:c r="CA116" s="14" t="n">
        <x:v>10</x:v>
      </x:c>
      <x:c r="CB116" s="14" t="n">
        <x:v>5</x:v>
      </x:c>
      <x:c r="CC116" s="14" t="n">
        <x:v>10</x:v>
      </x:c>
      <x:c r="CD116" s="14" t="n">
        <x:v>10</x:v>
      </x:c>
      <x:c r="CE116" s="14" t="n">
        <x:v>0</x:v>
      </x:c>
      <x:c r="CF116" s="14" t="n">
        <x:v>9</x:v>
      </x:c>
      <x:c r="CG116" s="14" t="n">
        <x:v>10</x:v>
      </x:c>
      <x:c r="CH116" s="14" t="n">
        <x:v>9</x:v>
      </x:c>
      <x:c r="CI116" s="14" t="n">
        <x:v>8</x:v>
      </x:c>
      <x:c r="CJ116" s="14" t="n">
        <x:v>9</x:v>
      </x:c>
      <x:c r="CK116" s="14" t="n">
        <x:v>5</x:v>
      </x:c>
      <x:c r="CL116" s="14" t="n">
        <x:v>10</x:v>
      </x:c>
      <x:c r="CM116" s="14" t="n">
        <x:v>1</x:v>
      </x:c>
      <x:c r="CN116" s="14" t="n">
        <x:v>10</x:v>
      </x:c>
      <x:c r="CO116" s="14" t="n">
        <x:v>10</x:v>
      </x:c>
      <x:c r="CP116" s="14" t="n">
        <x:v>10</x:v>
      </x:c>
      <x:c r="CQ116" s="14" t="n">
        <x:v>10</x:v>
      </x:c>
      <x:c r="CR116" s="14" t="n">
        <x:v>10</x:v>
      </x:c>
      <x:c r="CS116" s="14" t="n">
        <x:v>0</x:v>
      </x:c>
      <x:c r="CT116" s="14" t="n">
        <x:v>2</x:v>
      </x:c>
    </x:row>
    <x:row r="117" ht="22" customHeight="1">
      <x:c r="A117" s="2" t="str">
        <x:v>South Tyneside</x:v>
      </x:c>
      <x:c r="B117" s="2" t="n">
        <x:v>587</x:v>
      </x:c>
      <x:c r="C117" s="2" t="n">
        <x:v>95</x:v>
      </x:c>
      <x:c r="D117" s="12" t="n">
        <x:v>2</x:v>
      </x:c>
      <x:c r="E117" s="12" t="n">
        <x:v>3</x:v>
      </x:c>
      <x:c r="F117" s="12" t="n">
        <x:v>6</x:v>
      </x:c>
      <x:c r="G117" s="12" t="n">
        <x:v>8</x:v>
      </x:c>
      <x:c r="H117" s="12" t="n">
        <x:v>9</x:v>
      </x:c>
      <x:c r="I117" s="12" t="n">
        <x:v>10</x:v>
      </x:c>
      <x:c r="J117" s="12" t="n">
        <x:v>8</x:v>
      </x:c>
      <x:c r="K117" s="12" t="n">
        <x:v>8</x:v>
      </x:c>
      <x:c r="L117" s="12" t="n">
        <x:v>10</x:v>
      </x:c>
      <x:c r="M117" s="12" t="str">
        <x:v>NA</x:v>
      </x:c>
      <x:c r="N117" s="12" t="n">
        <x:v>10</x:v>
      </x:c>
      <x:c r="O117" s="12" t="str">
        <x:v>NA</x:v>
      </x:c>
      <x:c r="P117" s="12" t="str">
        <x:v>NA</x:v>
      </x:c>
      <x:c r="Q117" s="12" t="n">
        <x:v>4</x:v>
      </x:c>
      <x:c r="R117" s="12" t="n">
        <x:v>8</x:v>
      </x:c>
      <x:c r="S117" s="12" t="n">
        <x:v>10</x:v>
      </x:c>
      <x:c r="T117" s="12" t="n">
        <x:v>1</x:v>
      </x:c>
      <x:c r="U117" s="12" t="n">
        <x:v>10</x:v>
      </x:c>
      <x:c r="V117" s="12" t="n">
        <x:v>10</x:v>
      </x:c>
      <x:c r="W117" s="12" t="n">
        <x:v>10</x:v>
      </x:c>
      <x:c r="X117" s="12" t="n">
        <x:v>3</x:v>
      </x:c>
      <x:c r="Y117" s="12" t="str">
        <x:v>NA</x:v>
      </x:c>
      <x:c r="Z117" s="12" t="n">
        <x:v>1</x:v>
      </x:c>
      <x:c r="AA117" s="12" t="n">
        <x:v>4</x:v>
      </x:c>
      <x:c r="AB117" s="12" t="n">
        <x:v>1</x:v>
      </x:c>
      <x:c r="AC117" s="12" t="n">
        <x:v>10</x:v>
      </x:c>
      <x:c r="AD117" s="12" t="n">
        <x:v>10</x:v>
      </x:c>
      <x:c r="AE117" s="12" t="n">
        <x:v>10</x:v>
      </x:c>
      <x:c r="AF117" s="12" t="n">
        <x:v>7</x:v>
      </x:c>
      <x:c r="AG117" s="12" t="n">
        <x:v>2</x:v>
      </x:c>
      <x:c r="AH117" s="12" t="n">
        <x:v>4</x:v>
      </x:c>
      <x:c r="AI117" s="12" t="n">
        <x:v>10</x:v>
      </x:c>
      <x:c r="AJ117" s="12" t="n">
        <x:v>7</x:v>
      </x:c>
      <x:c r="AK117" s="12" t="n">
        <x:v>7</x:v>
      </x:c>
      <x:c r="AL117" s="12" t="n">
        <x:v>10</x:v>
      </x:c>
      <x:c r="AM117" s="12" t="n">
        <x:v>2</x:v>
      </x:c>
      <x:c r="AN117" s="12" t="n">
        <x:v>2</x:v>
      </x:c>
      <x:c r="AO117" s="12" t="n">
        <x:v>10</x:v>
      </x:c>
      <x:c r="AP117" s="12" t="n">
        <x:v>5</x:v>
      </x:c>
      <x:c r="AQ117" s="12" t="n">
        <x:v>3</x:v>
      </x:c>
      <x:c r="AR117" s="12" t="n">
        <x:v>10</x:v>
      </x:c>
      <x:c r="AS117" s="12" t="n">
        <x:v>10</x:v>
      </x:c>
      <x:c r="AT117" s="12" t="str">
        <x:v>NA</x:v>
      </x:c>
      <x:c r="AU117" s="12" t="str">
        <x:v>NA</x:v>
      </x:c>
      <x:c r="AV117" s="12" t="n">
        <x:v>9</x:v>
      </x:c>
      <x:c r="AW117" s="12" t="n">
        <x:v>10</x:v>
      </x:c>
      <x:c r="AX117" s="12" t="n">
        <x:v>8</x:v>
      </x:c>
      <x:c r="AY117" s="12" t="n">
        <x:v>10</x:v>
      </x:c>
      <x:c r="AZ117" s="12" t="n">
        <x:v>5</x:v>
      </x:c>
      <x:c r="BA117" s="12" t="n">
        <x:v>6</x:v>
      </x:c>
      <x:c r="BB117" s="12" t="n">
        <x:v>7</x:v>
      </x:c>
      <x:c r="BC117" s="12" t="n">
        <x:v>9</x:v>
      </x:c>
      <x:c r="BD117" s="12" t="n">
        <x:v>1</x:v>
      </x:c>
      <x:c r="BE117" s="12" t="n">
        <x:v>9</x:v>
      </x:c>
      <x:c r="BF117" s="12" t="n">
        <x:v>2</x:v>
      </x:c>
      <x:c r="BG117" s="12" t="n">
        <x:v>1</x:v>
      </x:c>
      <x:c r="BH117" s="12" t="n">
        <x:v>1</x:v>
      </x:c>
      <x:c r="BI117" s="12" t="n">
        <x:v>9</x:v>
      </x:c>
      <x:c r="BJ117" s="12" t="n">
        <x:v>8</x:v>
      </x:c>
      <x:c r="BK117" s="12" t="n">
        <x:v>1</x:v>
      </x:c>
      <x:c r="BL117" s="12" t="n">
        <x:v>2</x:v>
      </x:c>
      <x:c r="BM117" s="12" t="n">
        <x:v>1</x:v>
      </x:c>
      <x:c r="BN117" s="12" t="n">
        <x:v>10</x:v>
      </x:c>
      <x:c r="BO117" s="12" t="n">
        <x:v>10</x:v>
      </x:c>
      <x:c r="BP117" s="12" t="n">
        <x:v>10</x:v>
      </x:c>
      <x:c r="BQ117" s="12" t="n">
        <x:v>1</x:v>
      </x:c>
      <x:c r="BR117" s="12" t="n">
        <x:v>5</x:v>
      </x:c>
      <x:c r="BS117" s="12" t="n">
        <x:v>10</x:v>
      </x:c>
      <x:c r="BT117" s="12" t="n">
        <x:v>10</x:v>
      </x:c>
      <x:c r="BU117" s="12" t="n">
        <x:v>10</x:v>
      </x:c>
      <x:c r="BV117" s="12" t="n">
        <x:v>10</x:v>
      </x:c>
      <x:c r="BW117" s="12" t="n">
        <x:v>10</x:v>
      </x:c>
      <x:c r="BX117" s="12" t="n">
        <x:v>10</x:v>
      </x:c>
      <x:c r="BY117" s="12" t="n">
        <x:v>10</x:v>
      </x:c>
      <x:c r="BZ117" s="12" t="n">
        <x:v>10</x:v>
      </x:c>
      <x:c r="CA117" s="12" t="n">
        <x:v>10</x:v>
      </x:c>
      <x:c r="CB117" s="12" t="n">
        <x:v>10</x:v>
      </x:c>
      <x:c r="CC117" s="12" t="n">
        <x:v>10</x:v>
      </x:c>
      <x:c r="CD117" s="12" t="n">
        <x:v>10</x:v>
      </x:c>
      <x:c r="CE117" s="12" t="str">
        <x:v>NA</x:v>
      </x:c>
      <x:c r="CF117" s="12" t="n">
        <x:v>5</x:v>
      </x:c>
      <x:c r="CG117" s="12" t="n">
        <x:v>9</x:v>
      </x:c>
      <x:c r="CH117" s="12" t="n">
        <x:v>4</x:v>
      </x:c>
      <x:c r="CI117" s="12" t="n">
        <x:v>5</x:v>
      </x:c>
      <x:c r="CJ117" s="12" t="n">
        <x:v>10</x:v>
      </x:c>
      <x:c r="CK117" s="12" t="n">
        <x:v>8</x:v>
      </x:c>
      <x:c r="CL117" s="12" t="n">
        <x:v>1</x:v>
      </x:c>
      <x:c r="CM117" s="12" t="n">
        <x:v>1</x:v>
      </x:c>
      <x:c r="CN117" s="12" t="n">
        <x:v>10</x:v>
      </x:c>
      <x:c r="CO117" s="12" t="str">
        <x:v>NA</x:v>
      </x:c>
      <x:c r="CP117" s="12" t="str">
        <x:v>NA</x:v>
      </x:c>
      <x:c r="CQ117" s="12" t="n">
        <x:v>10</x:v>
      </x:c>
      <x:c r="CR117" s="12" t="n">
        <x:v>10</x:v>
      </x:c>
      <x:c r="CS117" s="12" t="n">
        <x:v>0</x:v>
      </x:c>
      <x:c r="CT117" s="12" t="n">
        <x:v>4</x:v>
      </x:c>
    </x:row>
    <x:row r="118" ht="22" customHeight="1">
      <x:c r="A118" s="13" t="str">
        <x:v>Southampton</x:v>
      </x:c>
      <x:c r="B118" s="13" t="n">
        <x:v>526</x:v>
      </x:c>
      <x:c r="C118" s="13" t="n">
        <x:v>95</x:v>
      </x:c>
      <x:c r="D118" s="14" t="n">
        <x:v>2</x:v>
      </x:c>
      <x:c r="E118" s="14" t="n">
        <x:v>6</x:v>
      </x:c>
      <x:c r="F118" s="14" t="n">
        <x:v>2</x:v>
      </x:c>
      <x:c r="G118" s="14" t="n">
        <x:v>5</x:v>
      </x:c>
      <x:c r="H118" s="14" t="n">
        <x:v>1</x:v>
      </x:c>
      <x:c r="I118" s="14" t="n">
        <x:v>1</x:v>
      </x:c>
      <x:c r="J118" s="14" t="n">
        <x:v>1</x:v>
      </x:c>
      <x:c r="K118" s="14" t="n">
        <x:v>3</x:v>
      </x:c>
      <x:c r="L118" s="14" t="n">
        <x:v>10</x:v>
      </x:c>
      <x:c r="M118" s="14" t="n">
        <x:v>10</x:v>
      </x:c>
      <x:c r="N118" s="14" t="n">
        <x:v>0</x:v>
      </x:c>
      <x:c r="O118" s="14" t="n">
        <x:v>10</x:v>
      </x:c>
      <x:c r="P118" s="14" t="str">
        <x:v>NA</x:v>
      </x:c>
      <x:c r="Q118" s="14" t="n">
        <x:v>4</x:v>
      </x:c>
      <x:c r="R118" s="14" t="n">
        <x:v>3</x:v>
      </x:c>
      <x:c r="S118" s="14" t="n">
        <x:v>9</x:v>
      </x:c>
      <x:c r="T118" s="14" t="n">
        <x:v>2</x:v>
      </x:c>
      <x:c r="U118" s="14" t="n">
        <x:v>4</x:v>
      </x:c>
      <x:c r="V118" s="14" t="n">
        <x:v>6</x:v>
      </x:c>
      <x:c r="W118" s="14" t="n">
        <x:v>2</x:v>
      </x:c>
      <x:c r="X118" s="14" t="n">
        <x:v>5</x:v>
      </x:c>
      <x:c r="Y118" s="14" t="n">
        <x:v>2</x:v>
      </x:c>
      <x:c r="Z118" s="14" t="n">
        <x:v>3</x:v>
      </x:c>
      <x:c r="AA118" s="14" t="n">
        <x:v>1</x:v>
      </x:c>
      <x:c r="AB118" s="14" t="n">
        <x:v>6</x:v>
      </x:c>
      <x:c r="AC118" s="14" t="n">
        <x:v>10</x:v>
      </x:c>
      <x:c r="AD118" s="14" t="n">
        <x:v>10</x:v>
      </x:c>
      <x:c r="AE118" s="14" t="n">
        <x:v>10</x:v>
      </x:c>
      <x:c r="AF118" s="14" t="n">
        <x:v>8</x:v>
      </x:c>
      <x:c r="AG118" s="14" t="n">
        <x:v>7</x:v>
      </x:c>
      <x:c r="AH118" s="14" t="n">
        <x:v>9</x:v>
      </x:c>
      <x:c r="AI118" s="14" t="n">
        <x:v>6</x:v>
      </x:c>
      <x:c r="AJ118" s="14" t="n">
        <x:v>2</x:v>
      </x:c>
      <x:c r="AK118" s="14" t="n">
        <x:v>2</x:v>
      </x:c>
      <x:c r="AL118" s="14" t="n">
        <x:v>9</x:v>
      </x:c>
      <x:c r="AM118" s="14" t="n">
        <x:v>4</x:v>
      </x:c>
      <x:c r="AN118" s="14" t="n">
        <x:v>6</x:v>
      </x:c>
      <x:c r="AO118" s="14" t="n">
        <x:v>10</x:v>
      </x:c>
      <x:c r="AP118" s="14" t="n">
        <x:v>2</x:v>
      </x:c>
      <x:c r="AQ118" s="14" t="n">
        <x:v>1</x:v>
      </x:c>
      <x:c r="AR118" s="14" t="n">
        <x:v>1</x:v>
      </x:c>
      <x:c r="AS118" s="14" t="n">
        <x:v>10</x:v>
      </x:c>
      <x:c r="AT118" s="14" t="n">
        <x:v>10</x:v>
      </x:c>
      <x:c r="AU118" s="14" t="n">
        <x:v>0</x:v>
      </x:c>
      <x:c r="AV118" s="14" t="n">
        <x:v>8</x:v>
      </x:c>
      <x:c r="AW118" s="14" t="n">
        <x:v>10</x:v>
      </x:c>
      <x:c r="AX118" s="14" t="n">
        <x:v>3</x:v>
      </x:c>
      <x:c r="AY118" s="14" t="str">
        <x:v>NA</x:v>
      </x:c>
      <x:c r="AZ118" s="14" t="n">
        <x:v>1</x:v>
      </x:c>
      <x:c r="BA118" s="14" t="n">
        <x:v>2</x:v>
      </x:c>
      <x:c r="BB118" s="14" t="n">
        <x:v>5</x:v>
      </x:c>
      <x:c r="BC118" s="14" t="n">
        <x:v>4</x:v>
      </x:c>
      <x:c r="BD118" s="14" t="n">
        <x:v>9</x:v>
      </x:c>
      <x:c r="BE118" s="14" t="n">
        <x:v>8</x:v>
      </x:c>
      <x:c r="BF118" s="14" t="n">
        <x:v>1</x:v>
      </x:c>
      <x:c r="BG118" s="14" t="n">
        <x:v>2</x:v>
      </x:c>
      <x:c r="BH118" s="14" t="n">
        <x:v>2</x:v>
      </x:c>
      <x:c r="BI118" s="14" t="n">
        <x:v>7</x:v>
      </x:c>
      <x:c r="BJ118" s="14" t="n">
        <x:v>8</x:v>
      </x:c>
      <x:c r="BK118" s="14" t="n">
        <x:v>2</x:v>
      </x:c>
      <x:c r="BL118" s="14" t="n">
        <x:v>7</x:v>
      </x:c>
      <x:c r="BM118" s="14" t="n">
        <x:v>1</x:v>
      </x:c>
      <x:c r="BN118" s="14" t="n">
        <x:v>10</x:v>
      </x:c>
      <x:c r="BO118" s="14" t="n">
        <x:v>10</x:v>
      </x:c>
      <x:c r="BP118" s="14" t="n">
        <x:v>9</x:v>
      </x:c>
      <x:c r="BQ118" s="14" t="n">
        <x:v>1</x:v>
      </x:c>
      <x:c r="BR118" s="14" t="n">
        <x:v>4</x:v>
      </x:c>
      <x:c r="BS118" s="14" t="n">
        <x:v>2</x:v>
      </x:c>
      <x:c r="BT118" s="14" t="n">
        <x:v>3</x:v>
      </x:c>
      <x:c r="BU118" s="14" t="n">
        <x:v>8</x:v>
      </x:c>
      <x:c r="BV118" s="14" t="n">
        <x:v>9</x:v>
      </x:c>
      <x:c r="BW118" s="14" t="n">
        <x:v>1</x:v>
      </x:c>
      <x:c r="BX118" s="14" t="n">
        <x:v>8</x:v>
      </x:c>
      <x:c r="BY118" s="14" t="n">
        <x:v>10</x:v>
      </x:c>
      <x:c r="BZ118" s="14" t="n">
        <x:v>10</x:v>
      </x:c>
      <x:c r="CA118" s="14" t="n">
        <x:v>10</x:v>
      </x:c>
      <x:c r="CB118" s="14" t="n">
        <x:v>7</x:v>
      </x:c>
      <x:c r="CC118" s="14" t="n">
        <x:v>10</x:v>
      </x:c>
      <x:c r="CD118" s="14" t="n">
        <x:v>10</x:v>
      </x:c>
      <x:c r="CE118" s="14" t="n">
        <x:v>10</x:v>
      </x:c>
      <x:c r="CF118" s="14" t="n">
        <x:v>6</x:v>
      </x:c>
      <x:c r="CG118" s="14" t="n">
        <x:v>9</x:v>
      </x:c>
      <x:c r="CH118" s="14" t="n">
        <x:v>7</x:v>
      </x:c>
      <x:c r="CI118" s="14" t="n">
        <x:v>7</x:v>
      </x:c>
      <x:c r="CJ118" s="14" t="n">
        <x:v>10</x:v>
      </x:c>
      <x:c r="CK118" s="14" t="n">
        <x:v>4</x:v>
      </x:c>
      <x:c r="CL118" s="14" t="n">
        <x:v>5</x:v>
      </x:c>
      <x:c r="CM118" s="14" t="n">
        <x:v>1</x:v>
      </x:c>
      <x:c r="CN118" s="14" t="n">
        <x:v>10</x:v>
      </x:c>
      <x:c r="CO118" s="14" t="n">
        <x:v>10</x:v>
      </x:c>
      <x:c r="CP118" s="14" t="str">
        <x:v>NA</x:v>
      </x:c>
      <x:c r="CQ118" s="14" t="n">
        <x:v>10</x:v>
      </x:c>
      <x:c r="CR118" s="14" t="n">
        <x:v>10</x:v>
      </x:c>
      <x:c r="CS118" s="14" t="n">
        <x:v>0</x:v>
      </x:c>
      <x:c r="CT118" s="14" t="n">
        <x:v>10</x:v>
      </x:c>
    </x:row>
    <x:row r="119" ht="22" customHeight="1">
      <x:c r="A119" s="2" t="str">
        <x:v>Southend-on-Sea</x:v>
      </x:c>
      <x:c r="B119" s="2" t="n">
        <x:v>551</x:v>
      </x:c>
      <x:c r="C119" s="2" t="n">
        <x:v>95</x:v>
      </x:c>
      <x:c r="D119" s="12" t="n">
        <x:v>3</x:v>
      </x:c>
      <x:c r="E119" s="12" t="n">
        <x:v>1</x:v>
      </x:c>
      <x:c r="F119" s="12" t="n">
        <x:v>3</x:v>
      </x:c>
      <x:c r="G119" s="12" t="n">
        <x:v>10</x:v>
      </x:c>
      <x:c r="H119" s="12" t="n">
        <x:v>8</x:v>
      </x:c>
      <x:c r="I119" s="12" t="n">
        <x:v>8</x:v>
      </x:c>
      <x:c r="J119" s="12" t="n">
        <x:v>3</x:v>
      </x:c>
      <x:c r="K119" s="12" t="n">
        <x:v>9</x:v>
      </x:c>
      <x:c r="L119" s="12" t="n">
        <x:v>10</x:v>
      </x:c>
      <x:c r="M119" s="12" t="str">
        <x:v>NA</x:v>
      </x:c>
      <x:c r="N119" s="12" t="n">
        <x:v>10</x:v>
      </x:c>
      <x:c r="O119" s="12" t="str">
        <x:v>NA</x:v>
      </x:c>
      <x:c r="P119" s="12" t="n">
        <x:v>10</x:v>
      </x:c>
      <x:c r="Q119" s="12" t="n">
        <x:v>5</x:v>
      </x:c>
      <x:c r="R119" s="12" t="n">
        <x:v>6</x:v>
      </x:c>
      <x:c r="S119" s="12" t="n">
        <x:v>8</x:v>
      </x:c>
      <x:c r="T119" s="12" t="n">
        <x:v>4</x:v>
      </x:c>
      <x:c r="U119" s="12" t="n">
        <x:v>3</x:v>
      </x:c>
      <x:c r="V119" s="12" t="n">
        <x:v>3</x:v>
      </x:c>
      <x:c r="W119" s="12" t="n">
        <x:v>6</x:v>
      </x:c>
      <x:c r="X119" s="12" t="n">
        <x:v>5</x:v>
      </x:c>
      <x:c r="Y119" s="12" t="n">
        <x:v>1</x:v>
      </x:c>
      <x:c r="Z119" s="12" t="n">
        <x:v>1</x:v>
      </x:c>
      <x:c r="AA119" s="12" t="n">
        <x:v>4</x:v>
      </x:c>
      <x:c r="AB119" s="12" t="n">
        <x:v>1</x:v>
      </x:c>
      <x:c r="AC119" s="12" t="str">
        <x:v>NA</x:v>
      </x:c>
      <x:c r="AD119" s="12" t="n">
        <x:v>10</x:v>
      </x:c>
      <x:c r="AE119" s="12" t="n">
        <x:v>10</x:v>
      </x:c>
      <x:c r="AF119" s="12" t="n">
        <x:v>8</x:v>
      </x:c>
      <x:c r="AG119" s="12" t="n">
        <x:v>4</x:v>
      </x:c>
      <x:c r="AH119" s="12" t="n">
        <x:v>8</x:v>
      </x:c>
      <x:c r="AI119" s="12" t="n">
        <x:v>5</x:v>
      </x:c>
      <x:c r="AJ119" s="12" t="n">
        <x:v>8</x:v>
      </x:c>
      <x:c r="AK119" s="12" t="n">
        <x:v>5</x:v>
      </x:c>
      <x:c r="AL119" s="12" t="n">
        <x:v>8</x:v>
      </x:c>
      <x:c r="AM119" s="12" t="n">
        <x:v>6</x:v>
      </x:c>
      <x:c r="AN119" s="12" t="n">
        <x:v>8</x:v>
      </x:c>
      <x:c r="AO119" s="12" t="n">
        <x:v>4</x:v>
      </x:c>
      <x:c r="AP119" s="12" t="n">
        <x:v>8</x:v>
      </x:c>
      <x:c r="AQ119" s="12" t="n">
        <x:v>8</x:v>
      </x:c>
      <x:c r="AR119" s="12" t="n">
        <x:v>5</x:v>
      </x:c>
      <x:c r="AS119" s="12" t="n">
        <x:v>10</x:v>
      </x:c>
      <x:c r="AT119" s="12" t="str">
        <x:v>NA</x:v>
      </x:c>
      <x:c r="AU119" s="12" t="str">
        <x:v>NA</x:v>
      </x:c>
      <x:c r="AV119" s="12" t="n">
        <x:v>8</x:v>
      </x:c>
      <x:c r="AW119" s="12" t="n">
        <x:v>10</x:v>
      </x:c>
      <x:c r="AX119" s="12" t="n">
        <x:v>4</x:v>
      </x:c>
      <x:c r="AY119" s="12" t="n">
        <x:v>5</x:v>
      </x:c>
      <x:c r="AZ119" s="12" t="n">
        <x:v>10</x:v>
      </x:c>
      <x:c r="BA119" s="12" t="n">
        <x:v>7</x:v>
      </x:c>
      <x:c r="BB119" s="12" t="n">
        <x:v>6</x:v>
      </x:c>
      <x:c r="BC119" s="12" t="n">
        <x:v>4</x:v>
      </x:c>
      <x:c r="BD119" s="12" t="n">
        <x:v>6</x:v>
      </x:c>
      <x:c r="BE119" s="12" t="n">
        <x:v>5</x:v>
      </x:c>
      <x:c r="BF119" s="12" t="n">
        <x:v>7</x:v>
      </x:c>
      <x:c r="BG119" s="12" t="n">
        <x:v>7</x:v>
      </x:c>
      <x:c r="BH119" s="12" t="n">
        <x:v>7</x:v>
      </x:c>
      <x:c r="BI119" s="12" t="n">
        <x:v>8</x:v>
      </x:c>
      <x:c r="BJ119" s="12" t="n">
        <x:v>8</x:v>
      </x:c>
      <x:c r="BK119" s="12" t="n">
        <x:v>1</x:v>
      </x:c>
      <x:c r="BL119" s="12" t="n">
        <x:v>4</x:v>
      </x:c>
      <x:c r="BM119" s="12" t="n">
        <x:v>2</x:v>
      </x:c>
      <x:c r="BN119" s="12" t="n">
        <x:v>10</x:v>
      </x:c>
      <x:c r="BO119" s="12" t="n">
        <x:v>10</x:v>
      </x:c>
      <x:c r="BP119" s="12" t="n">
        <x:v>9</x:v>
      </x:c>
      <x:c r="BQ119" s="12" t="n">
        <x:v>9</x:v>
      </x:c>
      <x:c r="BR119" s="12" t="n">
        <x:v>3</x:v>
      </x:c>
      <x:c r="BS119" s="12" t="n">
        <x:v>5</x:v>
      </x:c>
      <x:c r="BT119" s="12" t="n">
        <x:v>2</x:v>
      </x:c>
      <x:c r="BU119" s="12" t="n">
        <x:v>2</x:v>
      </x:c>
      <x:c r="BV119" s="12" t="n">
        <x:v>9</x:v>
      </x:c>
      <x:c r="BW119" s="12" t="n">
        <x:v>2</x:v>
      </x:c>
      <x:c r="BX119" s="12" t="n">
        <x:v>4</x:v>
      </x:c>
      <x:c r="BY119" s="12" t="n">
        <x:v>10</x:v>
      </x:c>
      <x:c r="BZ119" s="12" t="n">
        <x:v>10</x:v>
      </x:c>
      <x:c r="CA119" s="12" t="n">
        <x:v>10</x:v>
      </x:c>
      <x:c r="CB119" s="12" t="n">
        <x:v>10</x:v>
      </x:c>
      <x:c r="CC119" s="12" t="n">
        <x:v>10</x:v>
      </x:c>
      <x:c r="CD119" s="12" t="n">
        <x:v>10</x:v>
      </x:c>
      <x:c r="CE119" s="12" t="n">
        <x:v>10</x:v>
      </x:c>
      <x:c r="CF119" s="12" t="n">
        <x:v>8</x:v>
      </x:c>
      <x:c r="CG119" s="12" t="n">
        <x:v>9</x:v>
      </x:c>
      <x:c r="CH119" s="12" t="n">
        <x:v>8</x:v>
      </x:c>
      <x:c r="CI119" s="12" t="n">
        <x:v>8</x:v>
      </x:c>
      <x:c r="CJ119" s="12" t="n">
        <x:v>10</x:v>
      </x:c>
      <x:c r="CK119" s="12" t="n">
        <x:v>5</x:v>
      </x:c>
      <x:c r="CL119" s="12" t="n">
        <x:v>1</x:v>
      </x:c>
      <x:c r="CM119" s="12" t="n">
        <x:v>1</x:v>
      </x:c>
      <x:c r="CN119" s="12" t="n">
        <x:v>10</x:v>
      </x:c>
      <x:c r="CO119" s="12" t="str">
        <x:v>NA</x:v>
      </x:c>
      <x:c r="CP119" s="12" t="str">
        <x:v>NA</x:v>
      </x:c>
      <x:c r="CQ119" s="12" t="str">
        <x:v>NA</x:v>
      </x:c>
      <x:c r="CR119" s="12" t="str">
        <x:v>NA</x:v>
      </x:c>
      <x:c r="CS119" s="12" t="n">
        <x:v>0</x:v>
      </x:c>
      <x:c r="CT119" s="12" t="n">
        <x:v>10</x:v>
      </x:c>
    </x:row>
    <x:row r="120" ht="22" customHeight="1">
      <x:c r="A120" s="13" t="str">
        <x:v>Southwark</x:v>
      </x:c>
      <x:c r="B120" s="13" t="n">
        <x:v>623</x:v>
      </x:c>
      <x:c r="C120" s="13" t="n">
        <x:v>95</x:v>
      </x:c>
      <x:c r="D120" s="14" t="n">
        <x:v>6</x:v>
      </x:c>
      <x:c r="E120" s="14" t="n">
        <x:v>9</x:v>
      </x:c>
      <x:c r="F120" s="14" t="n">
        <x:v>4</x:v>
      </x:c>
      <x:c r="G120" s="14" t="n">
        <x:v>8</x:v>
      </x:c>
      <x:c r="H120" s="14" t="n">
        <x:v>8</x:v>
      </x:c>
      <x:c r="I120" s="14" t="n">
        <x:v>4</x:v>
      </x:c>
      <x:c r="J120" s="14" t="n">
        <x:v>9</x:v>
      </x:c>
      <x:c r="K120" s="14" t="n">
        <x:v>10</x:v>
      </x:c>
      <x:c r="L120" s="14" t="n">
        <x:v>10</x:v>
      </x:c>
      <x:c r="M120" s="14" t="n">
        <x:v>10</x:v>
      </x:c>
      <x:c r="N120" s="14" t="n">
        <x:v>10</x:v>
      </x:c>
      <x:c r="O120" s="14" t="n">
        <x:v>0</x:v>
      </x:c>
      <x:c r="P120" s="14" t="n">
        <x:v>0</x:v>
      </x:c>
      <x:c r="Q120" s="14" t="n">
        <x:v>3</x:v>
      </x:c>
      <x:c r="R120" s="14" t="n">
        <x:v>7</x:v>
      </x:c>
      <x:c r="S120" s="14" t="n">
        <x:v>6</x:v>
      </x:c>
      <x:c r="T120" s="14" t="n">
        <x:v>7</x:v>
      </x:c>
      <x:c r="U120" s="14" t="n">
        <x:v>1</x:v>
      </x:c>
      <x:c r="V120" s="14" t="str">
        <x:v>NA</x:v>
      </x:c>
      <x:c r="W120" s="14" t="str">
        <x:v>NA</x:v>
      </x:c>
      <x:c r="X120" s="14" t="n">
        <x:v>7</x:v>
      </x:c>
      <x:c r="Y120" s="14" t="str">
        <x:v>NA</x:v>
      </x:c>
      <x:c r="Z120" s="14" t="n">
        <x:v>9</x:v>
      </x:c>
      <x:c r="AA120" s="14" t="n">
        <x:v>4</x:v>
      </x:c>
      <x:c r="AB120" s="14" t="n">
        <x:v>7</x:v>
      </x:c>
      <x:c r="AC120" s="14" t="n">
        <x:v>0</x:v>
      </x:c>
      <x:c r="AD120" s="14" t="n">
        <x:v>10</x:v>
      </x:c>
      <x:c r="AE120" s="14" t="n">
        <x:v>10</x:v>
      </x:c>
      <x:c r="AF120" s="14" t="n">
        <x:v>3</x:v>
      </x:c>
      <x:c r="AG120" s="14" t="n">
        <x:v>8</x:v>
      </x:c>
      <x:c r="AH120" s="14" t="n">
        <x:v>3</x:v>
      </x:c>
      <x:c r="AI120" s="14" t="n">
        <x:v>2</x:v>
      </x:c>
      <x:c r="AJ120" s="14" t="n">
        <x:v>2</x:v>
      </x:c>
      <x:c r="AK120" s="14" t="n">
        <x:v>2</x:v>
      </x:c>
      <x:c r="AL120" s="14" t="n">
        <x:v>10</x:v>
      </x:c>
      <x:c r="AM120" s="14" t="n">
        <x:v>1</x:v>
      </x:c>
      <x:c r="AN120" s="14" t="n">
        <x:v>10</x:v>
      </x:c>
      <x:c r="AO120" s="14" t="n">
        <x:v>2</x:v>
      </x:c>
      <x:c r="AP120" s="14" t="n">
        <x:v>10</x:v>
      </x:c>
      <x:c r="AQ120" s="14" t="n">
        <x:v>10</x:v>
      </x:c>
      <x:c r="AR120" s="14" t="n">
        <x:v>10</x:v>
      </x:c>
      <x:c r="AS120" s="14" t="n">
        <x:v>10</x:v>
      </x:c>
      <x:c r="AT120" s="14" t="n">
        <x:v>10</x:v>
      </x:c>
      <x:c r="AU120" s="14" t="n">
        <x:v>0</x:v>
      </x:c>
      <x:c r="AV120" s="14" t="n">
        <x:v>10</x:v>
      </x:c>
      <x:c r="AW120" s="14" t="n">
        <x:v>10</x:v>
      </x:c>
      <x:c r="AX120" s="14" t="n">
        <x:v>2</x:v>
      </x:c>
      <x:c r="AY120" s="14" t="n">
        <x:v>6</x:v>
      </x:c>
      <x:c r="AZ120" s="14" t="n">
        <x:v>8</x:v>
      </x:c>
      <x:c r="BA120" s="14" t="n">
        <x:v>6</x:v>
      </x:c>
      <x:c r="BB120" s="14" t="n">
        <x:v>1</x:v>
      </x:c>
      <x:c r="BC120" s="14" t="n">
        <x:v>3</x:v>
      </x:c>
      <x:c r="BD120" s="14" t="n">
        <x:v>9</x:v>
      </x:c>
      <x:c r="BE120" s="14" t="n">
        <x:v>4</x:v>
      </x:c>
      <x:c r="BF120" s="14" t="n">
        <x:v>9</x:v>
      </x:c>
      <x:c r="BG120" s="14" t="n">
        <x:v>9</x:v>
      </x:c>
      <x:c r="BH120" s="14" t="n">
        <x:v>10</x:v>
      </x:c>
      <x:c r="BI120" s="14" t="n">
        <x:v>10</x:v>
      </x:c>
      <x:c r="BJ120" s="14" t="n">
        <x:v>10</x:v>
      </x:c>
      <x:c r="BK120" s="14" t="n">
        <x:v>9</x:v>
      </x:c>
      <x:c r="BL120" s="14" t="n">
        <x:v>1</x:v>
      </x:c>
      <x:c r="BM120" s="14" t="n">
        <x:v>9</x:v>
      </x:c>
      <x:c r="BN120" s="14" t="n">
        <x:v>10</x:v>
      </x:c>
      <x:c r="BO120" s="14" t="n">
        <x:v>10</x:v>
      </x:c>
      <x:c r="BP120" s="14" t="n">
        <x:v>4</x:v>
      </x:c>
      <x:c r="BQ120" s="14" t="n">
        <x:v>10</x:v>
      </x:c>
      <x:c r="BR120" s="14" t="n">
        <x:v>1</x:v>
      </x:c>
      <x:c r="BS120" s="14" t="n">
        <x:v>4</x:v>
      </x:c>
      <x:c r="BT120" s="14" t="n">
        <x:v>6</x:v>
      </x:c>
      <x:c r="BU120" s="14" t="n">
        <x:v>5</x:v>
      </x:c>
      <x:c r="BV120" s="14" t="n">
        <x:v>10</x:v>
      </x:c>
      <x:c r="BW120" s="14" t="n">
        <x:v>10</x:v>
      </x:c>
      <x:c r="BX120" s="14" t="n">
        <x:v>10</x:v>
      </x:c>
      <x:c r="BY120" s="14" t="n">
        <x:v>10</x:v>
      </x:c>
      <x:c r="BZ120" s="14" t="n">
        <x:v>10</x:v>
      </x:c>
      <x:c r="CA120" s="14" t="n">
        <x:v>10</x:v>
      </x:c>
      <x:c r="CB120" s="14" t="n">
        <x:v>5</x:v>
      </x:c>
      <x:c r="CC120" s="14" t="n">
        <x:v>10</x:v>
      </x:c>
      <x:c r="CD120" s="14" t="n">
        <x:v>10</x:v>
      </x:c>
      <x:c r="CE120" s="14" t="n">
        <x:v>10</x:v>
      </x:c>
      <x:c r="CF120" s="14" t="n">
        <x:v>9</x:v>
      </x:c>
      <x:c r="CG120" s="14" t="n">
        <x:v>7</x:v>
      </x:c>
      <x:c r="CH120" s="14" t="n">
        <x:v>6</x:v>
      </x:c>
      <x:c r="CI120" s="14" t="n">
        <x:v>7</x:v>
      </x:c>
      <x:c r="CJ120" s="14" t="n">
        <x:v>6</x:v>
      </x:c>
      <x:c r="CK120" s="14" t="n">
        <x:v>5</x:v>
      </x:c>
      <x:c r="CL120" s="14" t="n">
        <x:v>8</x:v>
      </x:c>
      <x:c r="CM120" s="14" t="n">
        <x:v>2</x:v>
      </x:c>
      <x:c r="CN120" s="14" t="n">
        <x:v>10</x:v>
      </x:c>
      <x:c r="CO120" s="14" t="n">
        <x:v>0</x:v>
      </x:c>
      <x:c r="CP120" s="14" t="n">
        <x:v>0</x:v>
      </x:c>
      <x:c r="CQ120" s="14" t="n">
        <x:v>10</x:v>
      </x:c>
      <x:c r="CR120" s="14" t="n">
        <x:v>10</x:v>
      </x:c>
      <x:c r="CS120" s="14" t="n">
        <x:v>10</x:v>
      </x:c>
      <x:c r="CT120" s="14" t="n">
        <x:v>10</x:v>
      </x:c>
    </x:row>
    <x:row r="121" ht="22" customHeight="1">
      <x:c r="A121" s="2" t="str">
        <x:v>St. Helens</x:v>
      </x:c>
      <x:c r="B121" s="2" t="n">
        <x:v>581</x:v>
      </x:c>
      <x:c r="C121" s="2" t="n">
        <x:v>95</x:v>
      </x:c>
      <x:c r="D121" s="12" t="n">
        <x:v>4</x:v>
      </x:c>
      <x:c r="E121" s="12" t="n">
        <x:v>5</x:v>
      </x:c>
      <x:c r="F121" s="12" t="n">
        <x:v>6</x:v>
      </x:c>
      <x:c r="G121" s="12" t="n">
        <x:v>4</x:v>
      </x:c>
      <x:c r="H121" s="12" t="n">
        <x:v>1</x:v>
      </x:c>
      <x:c r="I121" s="12" t="n">
        <x:v>8</x:v>
      </x:c>
      <x:c r="J121" s="12" t="n">
        <x:v>10</x:v>
      </x:c>
      <x:c r="K121" s="12" t="n">
        <x:v>2</x:v>
      </x:c>
      <x:c r="L121" s="12" t="n">
        <x:v>10</x:v>
      </x:c>
      <x:c r="M121" s="12" t="n">
        <x:v>0</x:v>
      </x:c>
      <x:c r="N121" s="12" t="n">
        <x:v>10</x:v>
      </x:c>
      <x:c r="O121" s="12" t="n">
        <x:v>10</x:v>
      </x:c>
      <x:c r="P121" s="12" t="n">
        <x:v>0</x:v>
      </x:c>
      <x:c r="Q121" s="12" t="n">
        <x:v>6</x:v>
      </x:c>
      <x:c r="R121" s="12" t="n">
        <x:v>7</x:v>
      </x:c>
      <x:c r="S121" s="12" t="n">
        <x:v>9</x:v>
      </x:c>
      <x:c r="T121" s="12" t="n">
        <x:v>7</x:v>
      </x:c>
      <x:c r="U121" s="12" t="n">
        <x:v>9</x:v>
      </x:c>
      <x:c r="V121" s="12" t="n">
        <x:v>2</x:v>
      </x:c>
      <x:c r="W121" s="12" t="n">
        <x:v>8</x:v>
      </x:c>
      <x:c r="X121" s="12" t="n">
        <x:v>2</x:v>
      </x:c>
      <x:c r="Y121" s="12" t="n">
        <x:v>8</x:v>
      </x:c>
      <x:c r="Z121" s="12" t="n">
        <x:v>7</x:v>
      </x:c>
      <x:c r="AA121" s="12" t="n">
        <x:v>10</x:v>
      </x:c>
      <x:c r="AB121" s="12" t="n">
        <x:v>10</x:v>
      </x:c>
      <x:c r="AC121" s="12" t="n">
        <x:v>0</x:v>
      </x:c>
      <x:c r="AD121" s="12" t="n">
        <x:v>10</x:v>
      </x:c>
      <x:c r="AE121" s="12" t="n">
        <x:v>10</x:v>
      </x:c>
      <x:c r="AF121" s="12" t="n">
        <x:v>10</x:v>
      </x:c>
      <x:c r="AG121" s="12" t="n">
        <x:v>5</x:v>
      </x:c>
      <x:c r="AH121" s="12" t="n">
        <x:v>9</x:v>
      </x:c>
      <x:c r="AI121" s="12" t="n">
        <x:v>6</x:v>
      </x:c>
      <x:c r="AJ121" s="12" t="n">
        <x:v>5</x:v>
      </x:c>
      <x:c r="AK121" s="12" t="n">
        <x:v>6</x:v>
      </x:c>
      <x:c r="AL121" s="12" t="n">
        <x:v>10</x:v>
      </x:c>
      <x:c r="AM121" s="12" t="n">
        <x:v>2</x:v>
      </x:c>
      <x:c r="AN121" s="12" t="n">
        <x:v>1</x:v>
      </x:c>
      <x:c r="AO121" s="12" t="n">
        <x:v>5</x:v>
      </x:c>
      <x:c r="AP121" s="12" t="n">
        <x:v>10</x:v>
      </x:c>
      <x:c r="AQ121" s="12" t="n">
        <x:v>2</x:v>
      </x:c>
      <x:c r="AR121" s="12" t="n">
        <x:v>8</x:v>
      </x:c>
      <x:c r="AS121" s="12" t="n">
        <x:v>10</x:v>
      </x:c>
      <x:c r="AT121" s="12" t="n">
        <x:v>0</x:v>
      </x:c>
      <x:c r="AU121" s="12" t="n">
        <x:v>10</x:v>
      </x:c>
      <x:c r="AV121" s="12" t="n">
        <x:v>9</x:v>
      </x:c>
      <x:c r="AW121" s="12" t="n">
        <x:v>10</x:v>
      </x:c>
      <x:c r="AX121" s="12" t="n">
        <x:v>10</x:v>
      </x:c>
      <x:c r="AY121" s="12" t="n">
        <x:v>7</x:v>
      </x:c>
      <x:c r="AZ121" s="12" t="n">
        <x:v>4</x:v>
      </x:c>
      <x:c r="BA121" s="12" t="n">
        <x:v>2</x:v>
      </x:c>
      <x:c r="BB121" s="12" t="n">
        <x:v>1</x:v>
      </x:c>
      <x:c r="BC121" s="12" t="n">
        <x:v>1</x:v>
      </x:c>
      <x:c r="BD121" s="12" t="n">
        <x:v>2</x:v>
      </x:c>
      <x:c r="BE121" s="12" t="n">
        <x:v>6</x:v>
      </x:c>
      <x:c r="BF121" s="12" t="n">
        <x:v>1</x:v>
      </x:c>
      <x:c r="BG121" s="12" t="n">
        <x:v>1</x:v>
      </x:c>
      <x:c r="BH121" s="12" t="n">
        <x:v>1</x:v>
      </x:c>
      <x:c r="BI121" s="12" t="n">
        <x:v>7</x:v>
      </x:c>
      <x:c r="BJ121" s="12" t="n">
        <x:v>10</x:v>
      </x:c>
      <x:c r="BK121" s="12" t="n">
        <x:v>1</x:v>
      </x:c>
      <x:c r="BL121" s="12" t="n">
        <x:v>5</x:v>
      </x:c>
      <x:c r="BM121" s="12" t="n">
        <x:v>3</x:v>
      </x:c>
      <x:c r="BN121" s="12" t="n">
        <x:v>0</x:v>
      </x:c>
      <x:c r="BO121" s="12" t="n">
        <x:v>10</x:v>
      </x:c>
      <x:c r="BP121" s="12" t="n">
        <x:v>7</x:v>
      </x:c>
      <x:c r="BQ121" s="12" t="n">
        <x:v>9</x:v>
      </x:c>
      <x:c r="BR121" s="12" t="n">
        <x:v>7</x:v>
      </x:c>
      <x:c r="BS121" s="12" t="n">
        <x:v>8</x:v>
      </x:c>
      <x:c r="BT121" s="12" t="n">
        <x:v>8</x:v>
      </x:c>
      <x:c r="BU121" s="12" t="n">
        <x:v>5</x:v>
      </x:c>
      <x:c r="BV121" s="12" t="n">
        <x:v>10</x:v>
      </x:c>
      <x:c r="BW121" s="12" t="n">
        <x:v>10</x:v>
      </x:c>
      <x:c r="BX121" s="12" t="n">
        <x:v>8</x:v>
      </x:c>
      <x:c r="BY121" s="12" t="n">
        <x:v>10</x:v>
      </x:c>
      <x:c r="BZ121" s="12" t="n">
        <x:v>10</x:v>
      </x:c>
      <x:c r="CA121" s="12" t="n">
        <x:v>10</x:v>
      </x:c>
      <x:c r="CB121" s="12" t="n">
        <x:v>5</x:v>
      </x:c>
      <x:c r="CC121" s="12" t="n">
        <x:v>10</x:v>
      </x:c>
      <x:c r="CD121" s="12" t="n">
        <x:v>10</x:v>
      </x:c>
      <x:c r="CE121" s="12" t="n">
        <x:v>10</x:v>
      </x:c>
      <x:c r="CF121" s="12" t="n">
        <x:v>8</x:v>
      </x:c>
      <x:c r="CG121" s="12" t="n">
        <x:v>1</x:v>
      </x:c>
      <x:c r="CH121" s="12" t="n">
        <x:v>6</x:v>
      </x:c>
      <x:c r="CI121" s="12" t="n">
        <x:v>6</x:v>
      </x:c>
      <x:c r="CJ121" s="12" t="n">
        <x:v>8</x:v>
      </x:c>
      <x:c r="CK121" s="12" t="n">
        <x:v>7</x:v>
      </x:c>
      <x:c r="CL121" s="12" t="n">
        <x:v>8</x:v>
      </x:c>
      <x:c r="CM121" s="12" t="n">
        <x:v>5</x:v>
      </x:c>
      <x:c r="CN121" s="12" t="n">
        <x:v>10</x:v>
      </x:c>
      <x:c r="CO121" s="12" t="n">
        <x:v>10</x:v>
      </x:c>
      <x:c r="CP121" s="12" t="n">
        <x:v>0</x:v>
      </x:c>
      <x:c r="CQ121" s="12" t="n">
        <x:v>0</x:v>
      </x:c>
      <x:c r="CR121" s="12" t="n">
        <x:v>0</x:v>
      </x:c>
      <x:c r="CS121" s="12" t="n">
        <x:v>0</x:v>
      </x:c>
      <x:c r="CT121" s="12" t="n">
        <x:v>10</x:v>
      </x:c>
    </x:row>
    <x:row r="122" ht="22" customHeight="1">
      <x:c r="A122" s="13" t="str">
        <x:v>Staffordshire</x:v>
      </x:c>
      <x:c r="B122" s="13" t="n">
        <x:v>609</x:v>
      </x:c>
      <x:c r="C122" s="13" t="n">
        <x:v>95</x:v>
      </x:c>
      <x:c r="D122" s="14" t="n">
        <x:v>7</x:v>
      </x:c>
      <x:c r="E122" s="14" t="n">
        <x:v>7</x:v>
      </x:c>
      <x:c r="F122" s="14" t="n">
        <x:v>7</x:v>
      </x:c>
      <x:c r="G122" s="14" t="n">
        <x:v>2</x:v>
      </x:c>
      <x:c r="H122" s="14" t="n">
        <x:v>6</x:v>
      </x:c>
      <x:c r="I122" s="14" t="n">
        <x:v>6</x:v>
      </x:c>
      <x:c r="J122" s="14" t="n">
        <x:v>5</x:v>
      </x:c>
      <x:c r="K122" s="14" t="n">
        <x:v>4</x:v>
      </x:c>
      <x:c r="L122" s="14" t="n">
        <x:v>10</x:v>
      </x:c>
      <x:c r="M122" s="14" t="n">
        <x:v>0</x:v>
      </x:c>
      <x:c r="N122" s="14" t="n">
        <x:v>0</x:v>
      </x:c>
      <x:c r="O122" s="14" t="n">
        <x:v>0</x:v>
      </x:c>
      <x:c r="P122" s="14" t="n">
        <x:v>10</x:v>
      </x:c>
      <x:c r="Q122" s="14" t="n">
        <x:v>7</x:v>
      </x:c>
      <x:c r="R122" s="14" t="n">
        <x:v>2</x:v>
      </x:c>
      <x:c r="S122" s="14" t="n">
        <x:v>5</x:v>
      </x:c>
      <x:c r="T122" s="14" t="n">
        <x:v>8</x:v>
      </x:c>
      <x:c r="U122" s="14" t="n">
        <x:v>9</x:v>
      </x:c>
      <x:c r="V122" s="14" t="n">
        <x:v>2</x:v>
      </x:c>
      <x:c r="W122" s="14" t="n">
        <x:v>8</x:v>
      </x:c>
      <x:c r="X122" s="14" t="n">
        <x:v>8</x:v>
      </x:c>
      <x:c r="Y122" s="14" t="n">
        <x:v>7</x:v>
      </x:c>
      <x:c r="Z122" s="14" t="n">
        <x:v>4</x:v>
      </x:c>
      <x:c r="AA122" s="14" t="n">
        <x:v>6</x:v>
      </x:c>
      <x:c r="AB122" s="14" t="n">
        <x:v>6</x:v>
      </x:c>
      <x:c r="AC122" s="14" t="n">
        <x:v>10</x:v>
      </x:c>
      <x:c r="AD122" s="14" t="n">
        <x:v>10</x:v>
      </x:c>
      <x:c r="AE122" s="14" t="n">
        <x:v>10</x:v>
      </x:c>
      <x:c r="AF122" s="14" t="n">
        <x:v>2</x:v>
      </x:c>
      <x:c r="AG122" s="14" t="n">
        <x:v>6</x:v>
      </x:c>
      <x:c r="AH122" s="14" t="n">
        <x:v>7</x:v>
      </x:c>
      <x:c r="AI122" s="14" t="n">
        <x:v>7</x:v>
      </x:c>
      <x:c r="AJ122" s="14" t="n">
        <x:v>5</x:v>
      </x:c>
      <x:c r="AK122" s="14" t="n">
        <x:v>4</x:v>
      </x:c>
      <x:c r="AL122" s="14" t="n">
        <x:v>8</x:v>
      </x:c>
      <x:c r="AM122" s="14" t="n">
        <x:v>6</x:v>
      </x:c>
      <x:c r="AN122" s="14" t="n">
        <x:v>8</x:v>
      </x:c>
      <x:c r="AO122" s="14" t="n">
        <x:v>3</x:v>
      </x:c>
      <x:c r="AP122" s="14" t="n">
        <x:v>8</x:v>
      </x:c>
      <x:c r="AQ122" s="14" t="n">
        <x:v>5</x:v>
      </x:c>
      <x:c r="AR122" s="14" t="n">
        <x:v>5</x:v>
      </x:c>
      <x:c r="AS122" s="14" t="n">
        <x:v>10</x:v>
      </x:c>
      <x:c r="AT122" s="14" t="n">
        <x:v>0</x:v>
      </x:c>
      <x:c r="AU122" s="14" t="n">
        <x:v>0</x:v>
      </x:c>
      <x:c r="AV122" s="14" t="n">
        <x:v>9</x:v>
      </x:c>
      <x:c r="AW122" s="14" t="n">
        <x:v>10</x:v>
      </x:c>
      <x:c r="AX122" s="14" t="n">
        <x:v>4</x:v>
      </x:c>
      <x:c r="AY122" s="14" t="n">
        <x:v>7</x:v>
      </x:c>
      <x:c r="AZ122" s="14" t="n">
        <x:v>8</x:v>
      </x:c>
      <x:c r="BA122" s="14" t="n">
        <x:v>9</x:v>
      </x:c>
      <x:c r="BB122" s="14" t="n">
        <x:v>7</x:v>
      </x:c>
      <x:c r="BC122" s="14" t="n">
        <x:v>7</x:v>
      </x:c>
      <x:c r="BD122" s="14" t="n">
        <x:v>3</x:v>
      </x:c>
      <x:c r="BE122" s="14" t="n">
        <x:v>3</x:v>
      </x:c>
      <x:c r="BF122" s="14" t="n">
        <x:v>4</x:v>
      </x:c>
      <x:c r="BG122" s="14" t="n">
        <x:v>3</x:v>
      </x:c>
      <x:c r="BH122" s="14" t="n">
        <x:v>4</x:v>
      </x:c>
      <x:c r="BI122" s="14" t="n">
        <x:v>2</x:v>
      </x:c>
      <x:c r="BJ122" s="14" t="n">
        <x:v>3</x:v>
      </x:c>
      <x:c r="BK122" s="14" t="n">
        <x:v>7</x:v>
      </x:c>
      <x:c r="BL122" s="14" t="n">
        <x:v>5</x:v>
      </x:c>
      <x:c r="BM122" s="14" t="n">
        <x:v>2</x:v>
      </x:c>
      <x:c r="BN122" s="14" t="n">
        <x:v>10</x:v>
      </x:c>
      <x:c r="BO122" s="14" t="n">
        <x:v>10</x:v>
      </x:c>
      <x:c r="BP122" s="14" t="n">
        <x:v>5</x:v>
      </x:c>
      <x:c r="BQ122" s="14" t="n">
        <x:v>4</x:v>
      </x:c>
      <x:c r="BR122" s="14" t="n">
        <x:v>9</x:v>
      </x:c>
      <x:c r="BS122" s="14" t="n">
        <x:v>6</x:v>
      </x:c>
      <x:c r="BT122" s="14" t="n">
        <x:v>4</x:v>
      </x:c>
      <x:c r="BU122" s="14" t="n">
        <x:v>8</x:v>
      </x:c>
      <x:c r="BV122" s="14" t="n">
        <x:v>9</x:v>
      </x:c>
      <x:c r="BW122" s="14" t="n">
        <x:v>6</x:v>
      </x:c>
      <x:c r="BX122" s="14" t="n">
        <x:v>10</x:v>
      </x:c>
      <x:c r="BY122" s="14" t="n">
        <x:v>10</x:v>
      </x:c>
      <x:c r="BZ122" s="14" t="n">
        <x:v>10</x:v>
      </x:c>
      <x:c r="CA122" s="14" t="n">
        <x:v>10</x:v>
      </x:c>
      <x:c r="CB122" s="14" t="n">
        <x:v>10</x:v>
      </x:c>
      <x:c r="CC122" s="14" t="n">
        <x:v>10</x:v>
      </x:c>
      <x:c r="CD122" s="14" t="n">
        <x:v>10</x:v>
      </x:c>
      <x:c r="CE122" s="14" t="n">
        <x:v>10</x:v>
      </x:c>
      <x:c r="CF122" s="14" t="n">
        <x:v>8</x:v>
      </x:c>
      <x:c r="CG122" s="14" t="n">
        <x:v>10</x:v>
      </x:c>
      <x:c r="CH122" s="14" t="n">
        <x:v>7</x:v>
      </x:c>
      <x:c r="CI122" s="14" t="n">
        <x:v>10</x:v>
      </x:c>
      <x:c r="CJ122" s="14" t="n">
        <x:v>10</x:v>
      </x:c>
      <x:c r="CK122" s="14" t="n">
        <x:v>5</x:v>
      </x:c>
      <x:c r="CL122" s="14" t="n">
        <x:v>6</x:v>
      </x:c>
      <x:c r="CM122" s="14" t="n">
        <x:v>1</x:v>
      </x:c>
      <x:c r="CN122" s="14" t="n">
        <x:v>10</x:v>
      </x:c>
      <x:c r="CO122" s="14" t="n">
        <x:v>10</x:v>
      </x:c>
      <x:c r="CP122" s="14" t="n">
        <x:v>10</x:v>
      </x:c>
      <x:c r="CQ122" s="14" t="n">
        <x:v>10</x:v>
      </x:c>
      <x:c r="CR122" s="14" t="n">
        <x:v>10</x:v>
      </x:c>
      <x:c r="CS122" s="14" t="n">
        <x:v>0</x:v>
      </x:c>
      <x:c r="CT122" s="14" t="n">
        <x:v>4</x:v>
      </x:c>
    </x:row>
    <x:row r="123" ht="22" customHeight="1">
      <x:c r="A123" s="2" t="str">
        <x:v>Stockport</x:v>
      </x:c>
      <x:c r="B123" s="2" t="n">
        <x:v>597</x:v>
      </x:c>
      <x:c r="C123" s="2" t="n">
        <x:v>95</x:v>
      </x:c>
      <x:c r="D123" s="12" t="n">
        <x:v>6</x:v>
      </x:c>
      <x:c r="E123" s="12" t="n">
        <x:v>6</x:v>
      </x:c>
      <x:c r="F123" s="12" t="n">
        <x:v>6</x:v>
      </x:c>
      <x:c r="G123" s="12" t="n">
        <x:v>8</x:v>
      </x:c>
      <x:c r="H123" s="12" t="n">
        <x:v>4</x:v>
      </x:c>
      <x:c r="I123" s="12" t="n">
        <x:v>6</x:v>
      </x:c>
      <x:c r="J123" s="12" t="n">
        <x:v>5</x:v>
      </x:c>
      <x:c r="K123" s="12" t="n">
        <x:v>7</x:v>
      </x:c>
      <x:c r="L123" s="12" t="n">
        <x:v>10</x:v>
      </x:c>
      <x:c r="M123" s="12" t="n">
        <x:v>0</x:v>
      </x:c>
      <x:c r="N123" s="12" t="n">
        <x:v>0</x:v>
      </x:c>
      <x:c r="O123" s="12" t="n">
        <x:v>10</x:v>
      </x:c>
      <x:c r="P123" s="12" t="n">
        <x:v>0</x:v>
      </x:c>
      <x:c r="Q123" s="12" t="n">
        <x:v>9</x:v>
      </x:c>
      <x:c r="R123" s="12" t="n">
        <x:v>8</x:v>
      </x:c>
      <x:c r="S123" s="12" t="n">
        <x:v>8</x:v>
      </x:c>
      <x:c r="T123" s="12" t="n">
        <x:v>10</x:v>
      </x:c>
      <x:c r="U123" s="12" t="n">
        <x:v>6</x:v>
      </x:c>
      <x:c r="V123" s="12" t="n">
        <x:v>6</x:v>
      </x:c>
      <x:c r="W123" s="12" t="n">
        <x:v>5</x:v>
      </x:c>
      <x:c r="X123" s="12" t="n">
        <x:v>5</x:v>
      </x:c>
      <x:c r="Y123" s="12" t="n">
        <x:v>8</x:v>
      </x:c>
      <x:c r="Z123" s="12" t="n">
        <x:v>4</x:v>
      </x:c>
      <x:c r="AA123" s="12" t="n">
        <x:v>5</x:v>
      </x:c>
      <x:c r="AB123" s="12" t="n">
        <x:v>9</x:v>
      </x:c>
      <x:c r="AC123" s="12" t="n">
        <x:v>10</x:v>
      </x:c>
      <x:c r="AD123" s="12" t="n">
        <x:v>10</x:v>
      </x:c>
      <x:c r="AE123" s="12" t="n">
        <x:v>10</x:v>
      </x:c>
      <x:c r="AF123" s="12" t="n">
        <x:v>9</x:v>
      </x:c>
      <x:c r="AG123" s="12" t="n">
        <x:v>8</x:v>
      </x:c>
      <x:c r="AH123" s="12" t="n">
        <x:v>8</x:v>
      </x:c>
      <x:c r="AI123" s="12" t="n">
        <x:v>9</x:v>
      </x:c>
      <x:c r="AJ123" s="12" t="n">
        <x:v>10</x:v>
      </x:c>
      <x:c r="AK123" s="12" t="n">
        <x:v>10</x:v>
      </x:c>
      <x:c r="AL123" s="12" t="n">
        <x:v>9</x:v>
      </x:c>
      <x:c r="AM123" s="12" t="n">
        <x:v>8</x:v>
      </x:c>
      <x:c r="AN123" s="12" t="n">
        <x:v>3</x:v>
      </x:c>
      <x:c r="AO123" s="12" t="n">
        <x:v>1</x:v>
      </x:c>
      <x:c r="AP123" s="12" t="n">
        <x:v>9</x:v>
      </x:c>
      <x:c r="AQ123" s="12" t="n">
        <x:v>4</x:v>
      </x:c>
      <x:c r="AR123" s="12" t="n">
        <x:v>10</x:v>
      </x:c>
      <x:c r="AS123" s="12" t="n">
        <x:v>10</x:v>
      </x:c>
      <x:c r="AT123" s="12" t="n">
        <x:v>0</x:v>
      </x:c>
      <x:c r="AU123" s="12" t="n">
        <x:v>0</x:v>
      </x:c>
      <x:c r="AV123" s="12" t="n">
        <x:v>10</x:v>
      </x:c>
      <x:c r="AW123" s="12" t="n">
        <x:v>10</x:v>
      </x:c>
      <x:c r="AX123" s="12" t="n">
        <x:v>6</x:v>
      </x:c>
      <x:c r="AY123" s="12" t="n">
        <x:v>8</x:v>
      </x:c>
      <x:c r="AZ123" s="12" t="n">
        <x:v>1</x:v>
      </x:c>
      <x:c r="BA123" s="12" t="n">
        <x:v>6</x:v>
      </x:c>
      <x:c r="BB123" s="12" t="n">
        <x:v>1</x:v>
      </x:c>
      <x:c r="BC123" s="12" t="n">
        <x:v>5</x:v>
      </x:c>
      <x:c r="BD123" s="12" t="n">
        <x:v>4</x:v>
      </x:c>
      <x:c r="BE123" s="12" t="n">
        <x:v>2</x:v>
      </x:c>
      <x:c r="BF123" s="12" t="n">
        <x:v>8</x:v>
      </x:c>
      <x:c r="BG123" s="12" t="n">
        <x:v>8</x:v>
      </x:c>
      <x:c r="BH123" s="12" t="n">
        <x:v>4</x:v>
      </x:c>
      <x:c r="BI123" s="12" t="n">
        <x:v>2</x:v>
      </x:c>
      <x:c r="BJ123" s="12" t="n">
        <x:v>4</x:v>
      </x:c>
      <x:c r="BK123" s="12" t="n">
        <x:v>5</x:v>
      </x:c>
      <x:c r="BL123" s="12" t="n">
        <x:v>7</x:v>
      </x:c>
      <x:c r="BM123" s="12" t="n">
        <x:v>6</x:v>
      </x:c>
      <x:c r="BN123" s="12" t="n">
        <x:v>0</x:v>
      </x:c>
      <x:c r="BO123" s="12" t="n">
        <x:v>10</x:v>
      </x:c>
      <x:c r="BP123" s="12" t="n">
        <x:v>9</x:v>
      </x:c>
      <x:c r="BQ123" s="12" t="n">
        <x:v>10</x:v>
      </x:c>
      <x:c r="BR123" s="12" t="n">
        <x:v>8</x:v>
      </x:c>
      <x:c r="BS123" s="12" t="n">
        <x:v>4</x:v>
      </x:c>
      <x:c r="BT123" s="12" t="n">
        <x:v>9</x:v>
      </x:c>
      <x:c r="BU123" s="12" t="n">
        <x:v>10</x:v>
      </x:c>
      <x:c r="BV123" s="12" t="n">
        <x:v>10</x:v>
      </x:c>
      <x:c r="BW123" s="12" t="str">
        <x:v>NA</x:v>
      </x:c>
      <x:c r="BX123" s="12" t="n">
        <x:v>6</x:v>
      </x:c>
      <x:c r="BY123" s="12" t="n">
        <x:v>10</x:v>
      </x:c>
      <x:c r="BZ123" s="12" t="n">
        <x:v>0</x:v>
      </x:c>
      <x:c r="CA123" s="12" t="n">
        <x:v>10</x:v>
      </x:c>
      <x:c r="CB123" s="12" t="n">
        <x:v>10</x:v>
      </x:c>
      <x:c r="CC123" s="12" t="n">
        <x:v>10</x:v>
      </x:c>
      <x:c r="CD123" s="12" t="n">
        <x:v>10</x:v>
      </x:c>
      <x:c r="CE123" s="12" t="n">
        <x:v>10</x:v>
      </x:c>
      <x:c r="CF123" s="12" t="n">
        <x:v>1</x:v>
      </x:c>
      <x:c r="CG123" s="12" t="n">
        <x:v>5</x:v>
      </x:c>
      <x:c r="CH123" s="12" t="n">
        <x:v>5</x:v>
      </x:c>
      <x:c r="CI123" s="12" t="n">
        <x:v>6</x:v>
      </x:c>
      <x:c r="CJ123" s="12" t="n">
        <x:v>9</x:v>
      </x:c>
      <x:c r="CK123" s="12" t="n">
        <x:v>8</x:v>
      </x:c>
      <x:c r="CL123" s="12" t="n">
        <x:v>6</x:v>
      </x:c>
      <x:c r="CM123" s="12" t="n">
        <x:v>1</x:v>
      </x:c>
      <x:c r="CN123" s="12" t="n">
        <x:v>10</x:v>
      </x:c>
      <x:c r="CO123" s="12" t="n">
        <x:v>0</x:v>
      </x:c>
      <x:c r="CP123" s="12" t="n">
        <x:v>0</x:v>
      </x:c>
      <x:c r="CQ123" s="12" t="n">
        <x:v>10</x:v>
      </x:c>
      <x:c r="CR123" s="12" t="n">
        <x:v>10</x:v>
      </x:c>
      <x:c r="CS123" s="12" t="n">
        <x:v>0</x:v>
      </x:c>
      <x:c r="CT123" s="12" t="n">
        <x:v>4</x:v>
      </x:c>
    </x:row>
    <x:row r="124" ht="22" customHeight="1">
      <x:c r="A124" s="13" t="str">
        <x:v>Stockton-on-Tees</x:v>
      </x:c>
      <x:c r="B124" s="13" t="n">
        <x:v>576</x:v>
      </x:c>
      <x:c r="C124" s="13" t="n">
        <x:v>95</x:v>
      </x:c>
      <x:c r="D124" s="14" t="n">
        <x:v>6</x:v>
      </x:c>
      <x:c r="E124" s="14" t="n">
        <x:v>2</x:v>
      </x:c>
      <x:c r="F124" s="14" t="n">
        <x:v>4</x:v>
      </x:c>
      <x:c r="G124" s="14" t="n">
        <x:v>2</x:v>
      </x:c>
      <x:c r="H124" s="14" t="n">
        <x:v>6</x:v>
      </x:c>
      <x:c r="I124" s="14" t="n">
        <x:v>6</x:v>
      </x:c>
      <x:c r="J124" s="14" t="n">
        <x:v>9</x:v>
      </x:c>
      <x:c r="K124" s="14" t="n">
        <x:v>4</x:v>
      </x:c>
      <x:c r="L124" s="14" t="n">
        <x:v>10</x:v>
      </x:c>
      <x:c r="M124" s="14" t="n">
        <x:v>10</x:v>
      </x:c>
      <x:c r="N124" s="14" t="n">
        <x:v>10</x:v>
      </x:c>
      <x:c r="O124" s="14" t="n">
        <x:v>0</x:v>
      </x:c>
      <x:c r="P124" s="14" t="str">
        <x:v>NA</x:v>
      </x:c>
      <x:c r="Q124" s="14" t="n">
        <x:v>6</x:v>
      </x:c>
      <x:c r="R124" s="14" t="n">
        <x:v>8</x:v>
      </x:c>
      <x:c r="S124" s="14" t="n">
        <x:v>9</x:v>
      </x:c>
      <x:c r="T124" s="14" t="n">
        <x:v>2</x:v>
      </x:c>
      <x:c r="U124" s="14" t="n">
        <x:v>10</x:v>
      </x:c>
      <x:c r="V124" s="14" t="n">
        <x:v>10</x:v>
      </x:c>
      <x:c r="W124" s="14" t="n">
        <x:v>10</x:v>
      </x:c>
      <x:c r="X124" s="14" t="n">
        <x:v>6</x:v>
      </x:c>
      <x:c r="Y124" s="14" t="n">
        <x:v>10</x:v>
      </x:c>
      <x:c r="Z124" s="14" t="n">
        <x:v>9</x:v>
      </x:c>
      <x:c r="AA124" s="14" t="n">
        <x:v>9</x:v>
      </x:c>
      <x:c r="AB124" s="14" t="n">
        <x:v>5</x:v>
      </x:c>
      <x:c r="AC124" s="14" t="n">
        <x:v>10</x:v>
      </x:c>
      <x:c r="AD124" s="14" t="n">
        <x:v>10</x:v>
      </x:c>
      <x:c r="AE124" s="14" t="n">
        <x:v>10</x:v>
      </x:c>
      <x:c r="AF124" s="14" t="n">
        <x:v>5</x:v>
      </x:c>
      <x:c r="AG124" s="14" t="n">
        <x:v>3</x:v>
      </x:c>
      <x:c r="AH124" s="14" t="n">
        <x:v>9</x:v>
      </x:c>
      <x:c r="AI124" s="14" t="n">
        <x:v>8</x:v>
      </x:c>
      <x:c r="AJ124" s="14" t="n">
        <x:v>5</x:v>
      </x:c>
      <x:c r="AK124" s="14" t="n">
        <x:v>4</x:v>
      </x:c>
      <x:c r="AL124" s="14" t="n">
        <x:v>9</x:v>
      </x:c>
      <x:c r="AM124" s="14" t="n">
        <x:v>3</x:v>
      </x:c>
      <x:c r="AN124" s="14" t="n">
        <x:v>5</x:v>
      </x:c>
      <x:c r="AO124" s="14" t="n">
        <x:v>3</x:v>
      </x:c>
      <x:c r="AP124" s="14" t="n">
        <x:v>8</x:v>
      </x:c>
      <x:c r="AQ124" s="14" t="n">
        <x:v>4</x:v>
      </x:c>
      <x:c r="AR124" s="14" t="n">
        <x:v>6</x:v>
      </x:c>
      <x:c r="AS124" s="14" t="n">
        <x:v>10</x:v>
      </x:c>
      <x:c r="AT124" s="14" t="n">
        <x:v>0</x:v>
      </x:c>
      <x:c r="AU124" s="14" t="n">
        <x:v>10</x:v>
      </x:c>
      <x:c r="AV124" s="14" t="n">
        <x:v>9</x:v>
      </x:c>
      <x:c r="AW124" s="14" t="n">
        <x:v>10</x:v>
      </x:c>
      <x:c r="AX124" s="14" t="n">
        <x:v>7</x:v>
      </x:c>
      <x:c r="AY124" s="14" t="n">
        <x:v>4</x:v>
      </x:c>
      <x:c r="AZ124" s="14" t="n">
        <x:v>2</x:v>
      </x:c>
      <x:c r="BA124" s="14" t="n">
        <x:v>2</x:v>
      </x:c>
      <x:c r="BB124" s="14" t="n">
        <x:v>1</x:v>
      </x:c>
      <x:c r="BC124" s="14" t="n">
        <x:v>2</x:v>
      </x:c>
      <x:c r="BD124" s="14" t="n">
        <x:v>1</x:v>
      </x:c>
      <x:c r="BE124" s="14" t="n">
        <x:v>5</x:v>
      </x:c>
      <x:c r="BF124" s="14" t="n">
        <x:v>4</x:v>
      </x:c>
      <x:c r="BG124" s="14" t="n">
        <x:v>7</x:v>
      </x:c>
      <x:c r="BH124" s="14" t="n">
        <x:v>1</x:v>
      </x:c>
      <x:c r="BI124" s="14" t="n">
        <x:v>1</x:v>
      </x:c>
      <x:c r="BJ124" s="14" t="n">
        <x:v>6</x:v>
      </x:c>
      <x:c r="BK124" s="14" t="n">
        <x:v>10</x:v>
      </x:c>
      <x:c r="BL124" s="14" t="n">
        <x:v>7</x:v>
      </x:c>
      <x:c r="BM124" s="14" t="n">
        <x:v>2</x:v>
      </x:c>
      <x:c r="BN124" s="14" t="n">
        <x:v>10</x:v>
      </x:c>
      <x:c r="BO124" s="14" t="n">
        <x:v>10</x:v>
      </x:c>
      <x:c r="BP124" s="14" t="n">
        <x:v>9</x:v>
      </x:c>
      <x:c r="BQ124" s="14" t="n">
        <x:v>4</x:v>
      </x:c>
      <x:c r="BR124" s="14" t="n">
        <x:v>9</x:v>
      </x:c>
      <x:c r="BS124" s="14" t="n">
        <x:v>4</x:v>
      </x:c>
      <x:c r="BT124" s="14" t="n">
        <x:v>10</x:v>
      </x:c>
      <x:c r="BU124" s="14" t="n">
        <x:v>1</x:v>
      </x:c>
      <x:c r="BV124" s="14" t="n">
        <x:v>8</x:v>
      </x:c>
      <x:c r="BW124" s="14" t="n">
        <x:v>1</x:v>
      </x:c>
      <x:c r="BX124" s="14" t="n">
        <x:v>6</x:v>
      </x:c>
      <x:c r="BY124" s="14" t="n">
        <x:v>10</x:v>
      </x:c>
      <x:c r="BZ124" s="14" t="n">
        <x:v>10</x:v>
      </x:c>
      <x:c r="CA124" s="14" t="n">
        <x:v>10</x:v>
      </x:c>
      <x:c r="CB124" s="14" t="n">
        <x:v>10</x:v>
      </x:c>
      <x:c r="CC124" s="14" t="n">
        <x:v>10</x:v>
      </x:c>
      <x:c r="CD124" s="14" t="n">
        <x:v>10</x:v>
      </x:c>
      <x:c r="CE124" s="14" t="n">
        <x:v>0</x:v>
      </x:c>
      <x:c r="CF124" s="14" t="n">
        <x:v>3</x:v>
      </x:c>
      <x:c r="CG124" s="14" t="n">
        <x:v>8</x:v>
      </x:c>
      <x:c r="CH124" s="14" t="n">
        <x:v>1</x:v>
      </x:c>
      <x:c r="CI124" s="14" t="n">
        <x:v>1</x:v>
      </x:c>
      <x:c r="CJ124" s="14" t="n">
        <x:v>9</x:v>
      </x:c>
      <x:c r="CK124" s="14" t="n">
        <x:v>2</x:v>
      </x:c>
      <x:c r="CL124" s="14" t="n">
        <x:v>3</x:v>
      </x:c>
      <x:c r="CM124" s="14" t="n">
        <x:v>1</x:v>
      </x:c>
      <x:c r="CN124" s="14" t="n">
        <x:v>10</x:v>
      </x:c>
      <x:c r="CO124" s="14" t="n">
        <x:v>10</x:v>
      </x:c>
      <x:c r="CP124" s="14" t="n">
        <x:v>10</x:v>
      </x:c>
      <x:c r="CQ124" s="14" t="n">
        <x:v>0</x:v>
      </x:c>
      <x:c r="CR124" s="14" t="n">
        <x:v>10</x:v>
      </x:c>
      <x:c r="CS124" s="14" t="n">
        <x:v>0</x:v>
      </x:c>
      <x:c r="CT124" s="14" t="n">
        <x:v>10</x:v>
      </x:c>
    </x:row>
    <x:row r="125" ht="22" customHeight="1">
      <x:c r="A125" s="2" t="str">
        <x:v>Stoke-on-Trent</x:v>
      </x:c>
      <x:c r="B125" s="2" t="n">
        <x:v>561</x:v>
      </x:c>
      <x:c r="C125" s="2" t="n">
        <x:v>95</x:v>
      </x:c>
      <x:c r="D125" s="12" t="n">
        <x:v>4</x:v>
      </x:c>
      <x:c r="E125" s="12" t="n">
        <x:v>3</x:v>
      </x:c>
      <x:c r="F125" s="12" t="n">
        <x:v>3</x:v>
      </x:c>
      <x:c r="G125" s="12" t="n">
        <x:v>3</x:v>
      </x:c>
      <x:c r="H125" s="12" t="n">
        <x:v>8</x:v>
      </x:c>
      <x:c r="I125" s="12" t="n">
        <x:v>7</x:v>
      </x:c>
      <x:c r="J125" s="12" t="n">
        <x:v>3</x:v>
      </x:c>
      <x:c r="K125" s="12" t="n">
        <x:v>2</x:v>
      </x:c>
      <x:c r="L125" s="12" t="n">
        <x:v>10</x:v>
      </x:c>
      <x:c r="M125" s="12" t="n">
        <x:v>10</x:v>
      </x:c>
      <x:c r="N125" s="12" t="n">
        <x:v>10</x:v>
      </x:c>
      <x:c r="O125" s="12" t="n">
        <x:v>0</x:v>
      </x:c>
      <x:c r="P125" s="12" t="n">
        <x:v>0</x:v>
      </x:c>
      <x:c r="Q125" s="12" t="n">
        <x:v>2</x:v>
      </x:c>
      <x:c r="R125" s="12" t="n">
        <x:v>1</x:v>
      </x:c>
      <x:c r="S125" s="12" t="n">
        <x:v>8</x:v>
      </x:c>
      <x:c r="T125" s="12" t="n">
        <x:v>2</x:v>
      </x:c>
      <x:c r="U125" s="12" t="n">
        <x:v>10</x:v>
      </x:c>
      <x:c r="V125" s="12" t="n">
        <x:v>10</x:v>
      </x:c>
      <x:c r="W125" s="12" t="n">
        <x:v>10</x:v>
      </x:c>
      <x:c r="X125" s="12" t="n">
        <x:v>2</x:v>
      </x:c>
      <x:c r="Y125" s="12" t="n">
        <x:v>8</x:v>
      </x:c>
      <x:c r="Z125" s="12" t="n">
        <x:v>2</x:v>
      </x:c>
      <x:c r="AA125" s="12" t="n">
        <x:v>3</x:v>
      </x:c>
      <x:c r="AB125" s="12" t="n">
        <x:v>3</x:v>
      </x:c>
      <x:c r="AC125" s="12" t="n">
        <x:v>10</x:v>
      </x:c>
      <x:c r="AD125" s="12" t="n">
        <x:v>10</x:v>
      </x:c>
      <x:c r="AE125" s="12" t="n">
        <x:v>10</x:v>
      </x:c>
      <x:c r="AF125" s="12" t="n">
        <x:v>9</x:v>
      </x:c>
      <x:c r="AG125" s="12" t="n">
        <x:v>3</x:v>
      </x:c>
      <x:c r="AH125" s="12" t="n">
        <x:v>8</x:v>
      </x:c>
      <x:c r="AI125" s="12" t="n">
        <x:v>5</x:v>
      </x:c>
      <x:c r="AJ125" s="12" t="n">
        <x:v>1</x:v>
      </x:c>
      <x:c r="AK125" s="12" t="n">
        <x:v>1</x:v>
      </x:c>
      <x:c r="AL125" s="12" t="n">
        <x:v>9</x:v>
      </x:c>
      <x:c r="AM125" s="12" t="n">
        <x:v>1</x:v>
      </x:c>
      <x:c r="AN125" s="12" t="n">
        <x:v>10</x:v>
      </x:c>
      <x:c r="AO125" s="12" t="n">
        <x:v>7</x:v>
      </x:c>
      <x:c r="AP125" s="12" t="n">
        <x:v>9</x:v>
      </x:c>
      <x:c r="AQ125" s="12" t="n">
        <x:v>3</x:v>
      </x:c>
      <x:c r="AR125" s="12" t="n">
        <x:v>5</x:v>
      </x:c>
      <x:c r="AS125" s="12" t="n">
        <x:v>10</x:v>
      </x:c>
      <x:c r="AT125" s="12" t="n">
        <x:v>10</x:v>
      </x:c>
      <x:c r="AU125" s="12" t="n">
        <x:v>10</x:v>
      </x:c>
      <x:c r="AV125" s="12" t="n">
        <x:v>9</x:v>
      </x:c>
      <x:c r="AW125" s="12" t="n">
        <x:v>10</x:v>
      </x:c>
      <x:c r="AX125" s="12" t="n">
        <x:v>2</x:v>
      </x:c>
      <x:c r="AY125" s="12" t="n">
        <x:v>3</x:v>
      </x:c>
      <x:c r="AZ125" s="12" t="n">
        <x:v>3</x:v>
      </x:c>
      <x:c r="BA125" s="12" t="n">
        <x:v>2</x:v>
      </x:c>
      <x:c r="BB125" s="12" t="n">
        <x:v>10</x:v>
      </x:c>
      <x:c r="BC125" s="12" t="n">
        <x:v>3</x:v>
      </x:c>
      <x:c r="BD125" s="12" t="n">
        <x:v>2</x:v>
      </x:c>
      <x:c r="BE125" s="12" t="n">
        <x:v>6</x:v>
      </x:c>
      <x:c r="BF125" s="12" t="n">
        <x:v>1</x:v>
      </x:c>
      <x:c r="BG125" s="12" t="n">
        <x:v>1</x:v>
      </x:c>
      <x:c r="BH125" s="12" t="n">
        <x:v>7</x:v>
      </x:c>
      <x:c r="BI125" s="12" t="n">
        <x:v>2</x:v>
      </x:c>
      <x:c r="BJ125" s="12" t="n">
        <x:v>1</x:v>
      </x:c>
      <x:c r="BK125" s="12" t="n">
        <x:v>8</x:v>
      </x:c>
      <x:c r="BL125" s="12" t="n">
        <x:v>6</x:v>
      </x:c>
      <x:c r="BM125" s="12" t="n">
        <x:v>2</x:v>
      </x:c>
      <x:c r="BN125" s="12" t="n">
        <x:v>10</x:v>
      </x:c>
      <x:c r="BO125" s="12" t="n">
        <x:v>10</x:v>
      </x:c>
      <x:c r="BP125" s="12" t="n">
        <x:v>2</x:v>
      </x:c>
      <x:c r="BQ125" s="12" t="n">
        <x:v>4</x:v>
      </x:c>
      <x:c r="BR125" s="12" t="n">
        <x:v>4</x:v>
      </x:c>
      <x:c r="BS125" s="12" t="n">
        <x:v>6</x:v>
      </x:c>
      <x:c r="BT125" s="12" t="n">
        <x:v>3</x:v>
      </x:c>
      <x:c r="BU125" s="12" t="n">
        <x:v>1</x:v>
      </x:c>
      <x:c r="BV125" s="12" t="n">
        <x:v>10</x:v>
      </x:c>
      <x:c r="BW125" s="12" t="n">
        <x:v>8</x:v>
      </x:c>
      <x:c r="BX125" s="12" t="n">
        <x:v>1</x:v>
      </x:c>
      <x:c r="BY125" s="12" t="n">
        <x:v>10</x:v>
      </x:c>
      <x:c r="BZ125" s="12" t="n">
        <x:v>10</x:v>
      </x:c>
      <x:c r="CA125" s="12" t="n">
        <x:v>10</x:v>
      </x:c>
      <x:c r="CB125" s="12" t="n">
        <x:v>10</x:v>
      </x:c>
      <x:c r="CC125" s="12" t="n">
        <x:v>10</x:v>
      </x:c>
      <x:c r="CD125" s="12" t="n">
        <x:v>10</x:v>
      </x:c>
      <x:c r="CE125" s="12" t="n">
        <x:v>0</x:v>
      </x:c>
      <x:c r="CF125" s="12" t="n">
        <x:v>8</x:v>
      </x:c>
      <x:c r="CG125" s="12" t="n">
        <x:v>10</x:v>
      </x:c>
      <x:c r="CH125" s="12" t="n">
        <x:v>7</x:v>
      </x:c>
      <x:c r="CI125" s="12" t="n">
        <x:v>10</x:v>
      </x:c>
      <x:c r="CJ125" s="12" t="n">
        <x:v>10</x:v>
      </x:c>
      <x:c r="CK125" s="12" t="n">
        <x:v>2</x:v>
      </x:c>
      <x:c r="CL125" s="12" t="n">
        <x:v>5</x:v>
      </x:c>
      <x:c r="CM125" s="12" t="n">
        <x:v>3</x:v>
      </x:c>
      <x:c r="CN125" s="12" t="n">
        <x:v>10</x:v>
      </x:c>
      <x:c r="CO125" s="12" t="n">
        <x:v>10</x:v>
      </x:c>
      <x:c r="CP125" s="12" t="n">
        <x:v>10</x:v>
      </x:c>
      <x:c r="CQ125" s="12" t="n">
        <x:v>10</x:v>
      </x:c>
      <x:c r="CR125" s="12" t="n">
        <x:v>10</x:v>
      </x:c>
      <x:c r="CS125" s="12" t="n">
        <x:v>0</x:v>
      </x:c>
      <x:c r="CT125" s="12" t="n">
        <x:v>4</x:v>
      </x:c>
    </x:row>
    <x:row r="126" ht="22" customHeight="1">
      <x:c r="A126" s="13" t="str">
        <x:v>Suffolk</x:v>
      </x:c>
      <x:c r="B126" s="13" t="n">
        <x:v>578</x:v>
      </x:c>
      <x:c r="C126" s="13" t="n">
        <x:v>95</x:v>
      </x:c>
      <x:c r="D126" s="14" t="n">
        <x:v>9</x:v>
      </x:c>
      <x:c r="E126" s="14" t="n">
        <x:v>10</x:v>
      </x:c>
      <x:c r="F126" s="14" t="n">
        <x:v>9</x:v>
      </x:c>
      <x:c r="G126" s="14" t="n">
        <x:v>7</x:v>
      </x:c>
      <x:c r="H126" s="14" t="n">
        <x:v>4</x:v>
      </x:c>
      <x:c r="I126" s="14" t="n">
        <x:v>4</x:v>
      </x:c>
      <x:c r="J126" s="14" t="n">
        <x:v>7</x:v>
      </x:c>
      <x:c r="K126" s="14" t="n">
        <x:v>2</x:v>
      </x:c>
      <x:c r="L126" s="14" t="n">
        <x:v>0</x:v>
      </x:c>
      <x:c r="M126" s="14" t="n">
        <x:v>0</x:v>
      </x:c>
      <x:c r="N126" s="14" t="n">
        <x:v>0</x:v>
      </x:c>
      <x:c r="O126" s="14" t="n">
        <x:v>0</x:v>
      </x:c>
      <x:c r="P126" s="14" t="n">
        <x:v>10</x:v>
      </x:c>
      <x:c r="Q126" s="14" t="n">
        <x:v>6</x:v>
      </x:c>
      <x:c r="R126" s="14" t="n">
        <x:v>5</x:v>
      </x:c>
      <x:c r="S126" s="14" t="n">
        <x:v>5</x:v>
      </x:c>
      <x:c r="T126" s="14" t="n">
        <x:v>6</x:v>
      </x:c>
      <x:c r="U126" s="14" t="n">
        <x:v>7</x:v>
      </x:c>
      <x:c r="V126" s="14" t="n">
        <x:v>7</x:v>
      </x:c>
      <x:c r="W126" s="14" t="n">
        <x:v>5</x:v>
      </x:c>
      <x:c r="X126" s="14" t="n">
        <x:v>5</x:v>
      </x:c>
      <x:c r="Y126" s="14" t="n">
        <x:v>8</x:v>
      </x:c>
      <x:c r="Z126" s="14" t="n">
        <x:v>5</x:v>
      </x:c>
      <x:c r="AA126" s="14" t="n">
        <x:v>6</x:v>
      </x:c>
      <x:c r="AB126" s="14" t="n">
        <x:v>6</x:v>
      </x:c>
      <x:c r="AC126" s="14" t="n">
        <x:v>0</x:v>
      </x:c>
      <x:c r="AD126" s="14" t="n">
        <x:v>0</x:v>
      </x:c>
      <x:c r="AE126" s="14" t="n">
        <x:v>10</x:v>
      </x:c>
      <x:c r="AF126" s="14" t="n">
        <x:v>8</x:v>
      </x:c>
      <x:c r="AG126" s="14" t="n">
        <x:v>3</x:v>
      </x:c>
      <x:c r="AH126" s="14" t="n">
        <x:v>8</x:v>
      </x:c>
      <x:c r="AI126" s="14" t="n">
        <x:v>9</x:v>
      </x:c>
      <x:c r="AJ126" s="14" t="n">
        <x:v>10</x:v>
      </x:c>
      <x:c r="AK126" s="14" t="n">
        <x:v>10</x:v>
      </x:c>
      <x:c r="AL126" s="14" t="n">
        <x:v>8</x:v>
      </x:c>
      <x:c r="AM126" s="14" t="n">
        <x:v>8</x:v>
      </x:c>
      <x:c r="AN126" s="14" t="n">
        <x:v>6</x:v>
      </x:c>
      <x:c r="AO126" s="14" t="n">
        <x:v>2</x:v>
      </x:c>
      <x:c r="AP126" s="14" t="n">
        <x:v>7</x:v>
      </x:c>
      <x:c r="AQ126" s="14" t="n">
        <x:v>5</x:v>
      </x:c>
      <x:c r="AR126" s="14" t="n">
        <x:v>4</x:v>
      </x:c>
      <x:c r="AS126" s="14" t="n">
        <x:v>10</x:v>
      </x:c>
      <x:c r="AT126" s="14" t="n">
        <x:v>10</x:v>
      </x:c>
      <x:c r="AU126" s="14" t="n">
        <x:v>10</x:v>
      </x:c>
      <x:c r="AV126" s="14" t="n">
        <x:v>9</x:v>
      </x:c>
      <x:c r="AW126" s="14" t="n">
        <x:v>10</x:v>
      </x:c>
      <x:c r="AX126" s="14" t="n">
        <x:v>7</x:v>
      </x:c>
      <x:c r="AY126" s="14" t="n">
        <x:v>3</x:v>
      </x:c>
      <x:c r="AZ126" s="14" t="n">
        <x:v>5</x:v>
      </x:c>
      <x:c r="BA126" s="14" t="n">
        <x:v>6</x:v>
      </x:c>
      <x:c r="BB126" s="14" t="n">
        <x:v>10</x:v>
      </x:c>
      <x:c r="BC126" s="14" t="n">
        <x:v>5</x:v>
      </x:c>
      <x:c r="BD126" s="14" t="n">
        <x:v>2</x:v>
      </x:c>
      <x:c r="BE126" s="14" t="n">
        <x:v>2</x:v>
      </x:c>
      <x:c r="BF126" s="14" t="n">
        <x:v>2</x:v>
      </x:c>
      <x:c r="BG126" s="14" t="n">
        <x:v>2</x:v>
      </x:c>
      <x:c r="BH126" s="14" t="n">
        <x:v>3</x:v>
      </x:c>
      <x:c r="BI126" s="14" t="n">
        <x:v>3</x:v>
      </x:c>
      <x:c r="BJ126" s="14" t="n">
        <x:v>5</x:v>
      </x:c>
      <x:c r="BK126" s="14" t="n">
        <x:v>4</x:v>
      </x:c>
      <x:c r="BL126" s="14" t="n">
        <x:v>6</x:v>
      </x:c>
      <x:c r="BM126" s="14" t="n">
        <x:v>3</x:v>
      </x:c>
      <x:c r="BN126" s="14" t="n">
        <x:v>10</x:v>
      </x:c>
      <x:c r="BO126" s="14" t="n">
        <x:v>10</x:v>
      </x:c>
      <x:c r="BP126" s="14" t="n">
        <x:v>1</x:v>
      </x:c>
      <x:c r="BQ126" s="14" t="n">
        <x:v>2</x:v>
      </x:c>
      <x:c r="BR126" s="14" t="n">
        <x:v>10</x:v>
      </x:c>
      <x:c r="BS126" s="14" t="n">
        <x:v>7</x:v>
      </x:c>
      <x:c r="BT126" s="14" t="n">
        <x:v>3</x:v>
      </x:c>
      <x:c r="BU126" s="14" t="n">
        <x:v>10</x:v>
      </x:c>
      <x:c r="BV126" s="14" t="n">
        <x:v>9</x:v>
      </x:c>
      <x:c r="BW126" s="14" t="n">
        <x:v>2</x:v>
      </x:c>
      <x:c r="BX126" s="14" t="n">
        <x:v>2</x:v>
      </x:c>
      <x:c r="BY126" s="14" t="n">
        <x:v>10</x:v>
      </x:c>
      <x:c r="BZ126" s="14" t="n">
        <x:v>10</x:v>
      </x:c>
      <x:c r="CA126" s="14" t="n">
        <x:v>10</x:v>
      </x:c>
      <x:c r="CB126" s="14" t="n">
        <x:v>2</x:v>
      </x:c>
      <x:c r="CC126" s="14" t="n">
        <x:v>10</x:v>
      </x:c>
      <x:c r="CD126" s="14" t="n">
        <x:v>10</x:v>
      </x:c>
      <x:c r="CE126" s="14" t="n">
        <x:v>10</x:v>
      </x:c>
      <x:c r="CF126" s="14" t="n">
        <x:v>9</x:v>
      </x:c>
      <x:c r="CG126" s="14" t="n">
        <x:v>10</x:v>
      </x:c>
      <x:c r="CH126" s="14" t="n">
        <x:v>6</x:v>
      </x:c>
      <x:c r="CI126" s="14" t="n">
        <x:v>10</x:v>
      </x:c>
      <x:c r="CJ126" s="14" t="n">
        <x:v>10</x:v>
      </x:c>
      <x:c r="CK126" s="14" t="n">
        <x:v>8</x:v>
      </x:c>
      <x:c r="CL126" s="14" t="n">
        <x:v>6</x:v>
      </x:c>
      <x:c r="CM126" s="14" t="n">
        <x:v>1</x:v>
      </x:c>
      <x:c r="CN126" s="14" t="n">
        <x:v>10</x:v>
      </x:c>
      <x:c r="CO126" s="14" t="n">
        <x:v>10</x:v>
      </x:c>
      <x:c r="CP126" s="14" t="n">
        <x:v>10</x:v>
      </x:c>
      <x:c r="CQ126" s="14" t="n">
        <x:v>0</x:v>
      </x:c>
      <x:c r="CR126" s="14" t="n">
        <x:v>0</x:v>
      </x:c>
      <x:c r="CS126" s="14" t="n">
        <x:v>2</x:v>
      </x:c>
      <x:c r="CT126" s="14" t="n">
        <x:v>10</x:v>
      </x:c>
    </x:row>
    <x:row r="127" ht="22" customHeight="1">
      <x:c r="A127" s="2" t="str">
        <x:v>Sunderland</x:v>
      </x:c>
      <x:c r="B127" s="2" t="n">
        <x:v>501</x:v>
      </x:c>
      <x:c r="C127" s="2" t="n">
        <x:v>95</x:v>
      </x:c>
      <x:c r="D127" s="12" t="n">
        <x:v>1</x:v>
      </x:c>
      <x:c r="E127" s="12" t="n">
        <x:v>3</x:v>
      </x:c>
      <x:c r="F127" s="12" t="n">
        <x:v>5</x:v>
      </x:c>
      <x:c r="G127" s="12" t="n">
        <x:v>9</x:v>
      </x:c>
      <x:c r="H127" s="12" t="n">
        <x:v>2</x:v>
      </x:c>
      <x:c r="I127" s="12" t="n">
        <x:v>4</x:v>
      </x:c>
      <x:c r="J127" s="12" t="n">
        <x:v>2</x:v>
      </x:c>
      <x:c r="K127" s="12" t="n">
        <x:v>1</x:v>
      </x:c>
      <x:c r="L127" s="12" t="n">
        <x:v>10</x:v>
      </x:c>
      <x:c r="M127" s="12" t="n">
        <x:v>0</x:v>
      </x:c>
      <x:c r="N127" s="12" t="n">
        <x:v>0</x:v>
      </x:c>
      <x:c r="O127" s="12" t="n">
        <x:v>10</x:v>
      </x:c>
      <x:c r="P127" s="12" t="n">
        <x:v>10</x:v>
      </x:c>
      <x:c r="Q127" s="12" t="n">
        <x:v>4</x:v>
      </x:c>
      <x:c r="R127" s="12" t="n">
        <x:v>9</x:v>
      </x:c>
      <x:c r="S127" s="12" t="n">
        <x:v>4</x:v>
      </x:c>
      <x:c r="T127" s="12" t="n">
        <x:v>3</x:v>
      </x:c>
      <x:c r="U127" s="12" t="n">
        <x:v>7</x:v>
      </x:c>
      <x:c r="V127" s="12" t="n">
        <x:v>1</x:v>
      </x:c>
      <x:c r="W127" s="12" t="n">
        <x:v>6</x:v>
      </x:c>
      <x:c r="X127" s="12" t="n">
        <x:v>4</x:v>
      </x:c>
      <x:c r="Y127" s="12" t="n">
        <x:v>10</x:v>
      </x:c>
      <x:c r="Z127" s="12" t="n">
        <x:v>4</x:v>
      </x:c>
      <x:c r="AA127" s="12" t="n">
        <x:v>3</x:v>
      </x:c>
      <x:c r="AB127" s="12" t="n">
        <x:v>5</x:v>
      </x:c>
      <x:c r="AC127" s="12" t="n">
        <x:v>10</x:v>
      </x:c>
      <x:c r="AD127" s="12" t="n">
        <x:v>10</x:v>
      </x:c>
      <x:c r="AE127" s="12" t="n">
        <x:v>10</x:v>
      </x:c>
      <x:c r="AF127" s="12" t="n">
        <x:v>1</x:v>
      </x:c>
      <x:c r="AG127" s="12" t="n">
        <x:v>1</x:v>
      </x:c>
      <x:c r="AH127" s="12" t="n">
        <x:v>6</x:v>
      </x:c>
      <x:c r="AI127" s="12" t="n">
        <x:v>10</x:v>
      </x:c>
      <x:c r="AJ127" s="12" t="n">
        <x:v>7</x:v>
      </x:c>
      <x:c r="AK127" s="12" t="n">
        <x:v>8</x:v>
      </x:c>
      <x:c r="AL127" s="12" t="n">
        <x:v>10</x:v>
      </x:c>
      <x:c r="AM127" s="12" t="n">
        <x:v>1</x:v>
      </x:c>
      <x:c r="AN127" s="12" t="n">
        <x:v>1</x:v>
      </x:c>
      <x:c r="AO127" s="12" t="n">
        <x:v>5</x:v>
      </x:c>
      <x:c r="AP127" s="12" t="n">
        <x:v>3</x:v>
      </x:c>
      <x:c r="AQ127" s="12" t="n">
        <x:v>3</x:v>
      </x:c>
      <x:c r="AR127" s="12" t="n">
        <x:v>2</x:v>
      </x:c>
      <x:c r="AS127" s="12" t="n">
        <x:v>10</x:v>
      </x:c>
      <x:c r="AT127" s="12" t="n">
        <x:v>0</x:v>
      </x:c>
      <x:c r="AU127" s="12" t="n">
        <x:v>10</x:v>
      </x:c>
      <x:c r="AV127" s="12" t="n">
        <x:v>9</x:v>
      </x:c>
      <x:c r="AW127" s="12" t="n">
        <x:v>10</x:v>
      </x:c>
      <x:c r="AX127" s="12" t="n">
        <x:v>3</x:v>
      </x:c>
      <x:c r="AY127" s="12" t="n">
        <x:v>6</x:v>
      </x:c>
      <x:c r="AZ127" s="12" t="n">
        <x:v>3</x:v>
      </x:c>
      <x:c r="BA127" s="12" t="n">
        <x:v>1</x:v>
      </x:c>
      <x:c r="BB127" s="12" t="n">
        <x:v>7</x:v>
      </x:c>
      <x:c r="BC127" s="12" t="n">
        <x:v>1</x:v>
      </x:c>
      <x:c r="BD127" s="12" t="n">
        <x:v>1</x:v>
      </x:c>
      <x:c r="BE127" s="12" t="n">
        <x:v>6</x:v>
      </x:c>
      <x:c r="BF127" s="12" t="n">
        <x:v>2</x:v>
      </x:c>
      <x:c r="BG127" s="12" t="n">
        <x:v>3</x:v>
      </x:c>
      <x:c r="BH127" s="12" t="n">
        <x:v>2</x:v>
      </x:c>
      <x:c r="BI127" s="12" t="n">
        <x:v>1</x:v>
      </x:c>
      <x:c r="BJ127" s="12" t="n">
        <x:v>2</x:v>
      </x:c>
      <x:c r="BK127" s="12" t="n">
        <x:v>1</x:v>
      </x:c>
      <x:c r="BL127" s="12" t="n">
        <x:v>1</x:v>
      </x:c>
      <x:c r="BM127" s="12" t="n">
        <x:v>6</x:v>
      </x:c>
      <x:c r="BN127" s="12" t="n">
        <x:v>10</x:v>
      </x:c>
      <x:c r="BO127" s="12" t="n">
        <x:v>10</x:v>
      </x:c>
      <x:c r="BP127" s="12" t="n">
        <x:v>7</x:v>
      </x:c>
      <x:c r="BQ127" s="12" t="n">
        <x:v>1</x:v>
      </x:c>
      <x:c r="BR127" s="12" t="n">
        <x:v>9</x:v>
      </x:c>
      <x:c r="BS127" s="12" t="n">
        <x:v>8</x:v>
      </x:c>
      <x:c r="BT127" s="12" t="n">
        <x:v>6</x:v>
      </x:c>
      <x:c r="BU127" s="12" t="n">
        <x:v>6</x:v>
      </x:c>
      <x:c r="BV127" s="12" t="n">
        <x:v>9</x:v>
      </x:c>
      <x:c r="BW127" s="12" t="n">
        <x:v>3</x:v>
      </x:c>
      <x:c r="BX127" s="12" t="n">
        <x:v>2</x:v>
      </x:c>
      <x:c r="BY127" s="12" t="n">
        <x:v>10</x:v>
      </x:c>
      <x:c r="BZ127" s="12" t="n">
        <x:v>10</x:v>
      </x:c>
      <x:c r="CA127" s="12" t="n">
        <x:v>10</x:v>
      </x:c>
      <x:c r="CB127" s="12" t="n">
        <x:v>10</x:v>
      </x:c>
      <x:c r="CC127" s="12" t="n">
        <x:v>10</x:v>
      </x:c>
      <x:c r="CD127" s="12" t="n">
        <x:v>10</x:v>
      </x:c>
      <x:c r="CE127" s="12" t="n">
        <x:v>10</x:v>
      </x:c>
      <x:c r="CF127" s="12" t="n">
        <x:v>5</x:v>
      </x:c>
      <x:c r="CG127" s="12" t="n">
        <x:v>9</x:v>
      </x:c>
      <x:c r="CH127" s="12" t="n">
        <x:v>4</x:v>
      </x:c>
      <x:c r="CI127" s="12" t="n">
        <x:v>5</x:v>
      </x:c>
      <x:c r="CJ127" s="12" t="n">
        <x:v>10</x:v>
      </x:c>
      <x:c r="CK127" s="12" t="n">
        <x:v>1</x:v>
      </x:c>
      <x:c r="CL127" s="12" t="n">
        <x:v>1</x:v>
      </x:c>
      <x:c r="CM127" s="12" t="n">
        <x:v>1</x:v>
      </x:c>
      <x:c r="CN127" s="12" t="n">
        <x:v>10</x:v>
      </x:c>
      <x:c r="CO127" s="12" t="n">
        <x:v>0</x:v>
      </x:c>
      <x:c r="CP127" s="12" t="n">
        <x:v>0</x:v>
      </x:c>
      <x:c r="CQ127" s="12" t="n">
        <x:v>10</x:v>
      </x:c>
      <x:c r="CR127" s="12" t="n">
        <x:v>10</x:v>
      </x:c>
      <x:c r="CS127" s="12" t="n">
        <x:v>0</x:v>
      </x:c>
      <x:c r="CT127" s="12" t="n">
        <x:v>4</x:v>
      </x:c>
    </x:row>
    <x:row r="128" ht="22" customHeight="1">
      <x:c r="A128" s="13" t="str">
        <x:v>Surrey</x:v>
      </x:c>
      <x:c r="B128" s="13" t="n">
        <x:v>708</x:v>
      </x:c>
      <x:c r="C128" s="13" t="n">
        <x:v>95</x:v>
      </x:c>
      <x:c r="D128" s="14" t="n">
        <x:v>5</x:v>
      </x:c>
      <x:c r="E128" s="14" t="n">
        <x:v>6</x:v>
      </x:c>
      <x:c r="F128" s="14" t="n">
        <x:v>8</x:v>
      </x:c>
      <x:c r="G128" s="14" t="n">
        <x:v>8</x:v>
      </x:c>
      <x:c r="H128" s="14" t="n">
        <x:v>4</x:v>
      </x:c>
      <x:c r="I128" s="14" t="n">
        <x:v>4</x:v>
      </x:c>
      <x:c r="J128" s="14" t="n">
        <x:v>6</x:v>
      </x:c>
      <x:c r="K128" s="14" t="n">
        <x:v>9</x:v>
      </x:c>
      <x:c r="L128" s="14" t="n">
        <x:v>10</x:v>
      </x:c>
      <x:c r="M128" s="14" t="n">
        <x:v>0</x:v>
      </x:c>
      <x:c r="N128" s="14" t="n">
        <x:v>10</x:v>
      </x:c>
      <x:c r="O128" s="14" t="n">
        <x:v>10</x:v>
      </x:c>
      <x:c r="P128" s="14" t="n">
        <x:v>10</x:v>
      </x:c>
      <x:c r="Q128" s="14" t="n">
        <x:v>10</x:v>
      </x:c>
      <x:c r="R128" s="14" t="n">
        <x:v>1</x:v>
      </x:c>
      <x:c r="S128" s="14" t="n">
        <x:v>5</x:v>
      </x:c>
      <x:c r="T128" s="14" t="n">
        <x:v>9</x:v>
      </x:c>
      <x:c r="U128" s="14" t="n">
        <x:v>5</x:v>
      </x:c>
      <x:c r="V128" s="14" t="n">
        <x:v>8</x:v>
      </x:c>
      <x:c r="W128" s="14" t="n">
        <x:v>7</x:v>
      </x:c>
      <x:c r="X128" s="14" t="n">
        <x:v>10</x:v>
      </x:c>
      <x:c r="Y128" s="14" t="n">
        <x:v>1</x:v>
      </x:c>
      <x:c r="Z128" s="14" t="n">
        <x:v>7</x:v>
      </x:c>
      <x:c r="AA128" s="14" t="n">
        <x:v>7</x:v>
      </x:c>
      <x:c r="AB128" s="14" t="n">
        <x:v>6</x:v>
      </x:c>
      <x:c r="AC128" s="14" t="n">
        <x:v>10</x:v>
      </x:c>
      <x:c r="AD128" s="14" t="n">
        <x:v>10</x:v>
      </x:c>
      <x:c r="AE128" s="14" t="n">
        <x:v>10</x:v>
      </x:c>
      <x:c r="AF128" s="14" t="n">
        <x:v>10</x:v>
      </x:c>
      <x:c r="AG128" s="14" t="n">
        <x:v>10</x:v>
      </x:c>
      <x:c r="AH128" s="14" t="n">
        <x:v>3</x:v>
      </x:c>
      <x:c r="AI128" s="14" t="n">
        <x:v>6</x:v>
      </x:c>
      <x:c r="AJ128" s="14" t="n">
        <x:v>7</x:v>
      </x:c>
      <x:c r="AK128" s="14" t="n">
        <x:v>6</x:v>
      </x:c>
      <x:c r="AL128" s="14" t="n">
        <x:v>8</x:v>
      </x:c>
      <x:c r="AM128" s="14" t="n">
        <x:v>10</x:v>
      </x:c>
      <x:c r="AN128" s="14" t="n">
        <x:v>7</x:v>
      </x:c>
      <x:c r="AO128" s="14" t="n">
        <x:v>1</x:v>
      </x:c>
      <x:c r="AP128" s="14" t="n">
        <x:v>8</x:v>
      </x:c>
      <x:c r="AQ128" s="14" t="n">
        <x:v>9</x:v>
      </x:c>
      <x:c r="AR128" s="14" t="n">
        <x:v>7</x:v>
      </x:c>
      <x:c r="AS128" s="14" t="n">
        <x:v>10</x:v>
      </x:c>
      <x:c r="AT128" s="14" t="n">
        <x:v>10</x:v>
      </x:c>
      <x:c r="AU128" s="14" t="n">
        <x:v>10</x:v>
      </x:c>
      <x:c r="AV128" s="14" t="n">
        <x:v>8</x:v>
      </x:c>
      <x:c r="AW128" s="14" t="n">
        <x:v>10</x:v>
      </x:c>
      <x:c r="AX128" s="14" t="n">
        <x:v>8</x:v>
      </x:c>
      <x:c r="AY128" s="14" t="n">
        <x:v>10</x:v>
      </x:c>
      <x:c r="AZ128" s="14" t="n">
        <x:v>4</x:v>
      </x:c>
      <x:c r="BA128" s="14" t="n">
        <x:v>10</x:v>
      </x:c>
      <x:c r="BB128" s="14" t="n">
        <x:v>6</x:v>
      </x:c>
      <x:c r="BC128" s="14" t="n">
        <x:v>4</x:v>
      </x:c>
      <x:c r="BD128" s="14" t="n">
        <x:v>7</x:v>
      </x:c>
      <x:c r="BE128" s="14" t="n">
        <x:v>9</x:v>
      </x:c>
      <x:c r="BF128" s="14" t="n">
        <x:v>9</x:v>
      </x:c>
      <x:c r="BG128" s="14" t="n">
        <x:v>9</x:v>
      </x:c>
      <x:c r="BH128" s="14" t="n">
        <x:v>8</x:v>
      </x:c>
      <x:c r="BI128" s="14" t="n">
        <x:v>6</x:v>
      </x:c>
      <x:c r="BJ128" s="14" t="n">
        <x:v>5</x:v>
      </x:c>
      <x:c r="BK128" s="14" t="n">
        <x:v>4</x:v>
      </x:c>
      <x:c r="BL128" s="14" t="n">
        <x:v>8</x:v>
      </x:c>
      <x:c r="BM128" s="14" t="n">
        <x:v>8</x:v>
      </x:c>
      <x:c r="BN128" s="14" t="n">
        <x:v>10</x:v>
      </x:c>
      <x:c r="BO128" s="14" t="n">
        <x:v>10</x:v>
      </x:c>
      <x:c r="BP128" s="14" t="n">
        <x:v>3</x:v>
      </x:c>
      <x:c r="BQ128" s="14" t="n">
        <x:v>9</x:v>
      </x:c>
      <x:c r="BR128" s="14" t="n">
        <x:v>4</x:v>
      </x:c>
      <x:c r="BS128" s="14" t="n">
        <x:v>9</x:v>
      </x:c>
      <x:c r="BT128" s="14" t="n">
        <x:v>7</x:v>
      </x:c>
      <x:c r="BU128" s="14" t="n">
        <x:v>9</x:v>
      </x:c>
      <x:c r="BV128" s="14" t="n">
        <x:v>10</x:v>
      </x:c>
      <x:c r="BW128" s="14" t="n">
        <x:v>5</x:v>
      </x:c>
      <x:c r="BX128" s="14" t="n">
        <x:v>5</x:v>
      </x:c>
      <x:c r="BY128" s="14" t="n">
        <x:v>10</x:v>
      </x:c>
      <x:c r="BZ128" s="14" t="n">
        <x:v>10</x:v>
      </x:c>
      <x:c r="CA128" s="14" t="n">
        <x:v>10</x:v>
      </x:c>
      <x:c r="CB128" s="14" t="n">
        <x:v>5</x:v>
      </x:c>
      <x:c r="CC128" s="14" t="n">
        <x:v>10</x:v>
      </x:c>
      <x:c r="CD128" s="14" t="n">
        <x:v>10</x:v>
      </x:c>
      <x:c r="CE128" s="14" t="n">
        <x:v>10</x:v>
      </x:c>
      <x:c r="CF128" s="14" t="n">
        <x:v>10</x:v>
      </x:c>
      <x:c r="CG128" s="14" t="n">
        <x:v>9</x:v>
      </x:c>
      <x:c r="CH128" s="14" t="n">
        <x:v>8</x:v>
      </x:c>
      <x:c r="CI128" s="14" t="n">
        <x:v>8</x:v>
      </x:c>
      <x:c r="CJ128" s="14" t="n">
        <x:v>10</x:v>
      </x:c>
      <x:c r="CK128" s="14" t="n">
        <x:v>8</x:v>
      </x:c>
      <x:c r="CL128" s="14" t="n">
        <x:v>7</x:v>
      </x:c>
      <x:c r="CM128" s="14" t="n">
        <x:v>1</x:v>
      </x:c>
      <x:c r="CN128" s="14" t="n">
        <x:v>10</x:v>
      </x:c>
      <x:c r="CO128" s="14" t="n">
        <x:v>10</x:v>
      </x:c>
      <x:c r="CP128" s="14" t="n">
        <x:v>10</x:v>
      </x:c>
      <x:c r="CQ128" s="14" t="n">
        <x:v>10</x:v>
      </x:c>
      <x:c r="CR128" s="14" t="n">
        <x:v>10</x:v>
      </x:c>
      <x:c r="CS128" s="14" t="str">
        <x:v>NA</x:v>
      </x:c>
      <x:c r="CT128" s="14" t="str">
        <x:v>NA</x:v>
      </x:c>
    </x:row>
    <x:row r="129" ht="22" customHeight="1">
      <x:c r="A129" s="2" t="str">
        <x:v>Sutton</x:v>
      </x:c>
      <x:c r="B129" s="2" t="n">
        <x:v>664</x:v>
      </x:c>
      <x:c r="C129" s="2" t="n">
        <x:v>95</x:v>
      </x:c>
      <x:c r="D129" s="12" t="n">
        <x:v>3</x:v>
      </x:c>
      <x:c r="E129" s="12" t="n">
        <x:v>3</x:v>
      </x:c>
      <x:c r="F129" s="12" t="n">
        <x:v>3</x:v>
      </x:c>
      <x:c r="G129" s="12" t="n">
        <x:v>1</x:v>
      </x:c>
      <x:c r="H129" s="12" t="n">
        <x:v>9</x:v>
      </x:c>
      <x:c r="I129" s="12" t="n">
        <x:v>8</x:v>
      </x:c>
      <x:c r="J129" s="12" t="n">
        <x:v>10</x:v>
      </x:c>
      <x:c r="K129" s="12" t="n">
        <x:v>9</x:v>
      </x:c>
      <x:c r="L129" s="12" t="n">
        <x:v>0</x:v>
      </x:c>
      <x:c r="M129" s="12" t="n">
        <x:v>0</x:v>
      </x:c>
      <x:c r="N129" s="12" t="n">
        <x:v>10</x:v>
      </x:c>
      <x:c r="O129" s="12" t="n">
        <x:v>10</x:v>
      </x:c>
      <x:c r="P129" s="12" t="str">
        <x:v>NA</x:v>
      </x:c>
      <x:c r="Q129" s="12" t="n">
        <x:v>8</x:v>
      </x:c>
      <x:c r="R129" s="12" t="n">
        <x:v>4</x:v>
      </x:c>
      <x:c r="S129" s="12" t="n">
        <x:v>1</x:v>
      </x:c>
      <x:c r="T129" s="12" t="n">
        <x:v>7</x:v>
      </x:c>
      <x:c r="U129" s="12" t="n">
        <x:v>2</x:v>
      </x:c>
      <x:c r="V129" s="12" t="n">
        <x:v>7</x:v>
      </x:c>
      <x:c r="W129" s="12" t="n">
        <x:v>2</x:v>
      </x:c>
      <x:c r="X129" s="12" t="n">
        <x:v>6</x:v>
      </x:c>
      <x:c r="Y129" s="12" t="n">
        <x:v>3</x:v>
      </x:c>
      <x:c r="Z129" s="12" t="n">
        <x:v>10</x:v>
      </x:c>
      <x:c r="AA129" s="12" t="n">
        <x:v>10</x:v>
      </x:c>
      <x:c r="AB129" s="12" t="n">
        <x:v>8</x:v>
      </x:c>
      <x:c r="AC129" s="12" t="n">
        <x:v>10</x:v>
      </x:c>
      <x:c r="AD129" s="12" t="n">
        <x:v>10</x:v>
      </x:c>
      <x:c r="AE129" s="12" t="n">
        <x:v>10</x:v>
      </x:c>
      <x:c r="AF129" s="12" t="n">
        <x:v>10</x:v>
      </x:c>
      <x:c r="AG129" s="12" t="n">
        <x:v>7</x:v>
      </x:c>
      <x:c r="AH129" s="12" t="n">
        <x:v>4</x:v>
      </x:c>
      <x:c r="AI129" s="12" t="n">
        <x:v>3</x:v>
      </x:c>
      <x:c r="AJ129" s="12" t="n">
        <x:v>10</x:v>
      </x:c>
      <x:c r="AK129" s="12" t="n">
        <x:v>8</x:v>
      </x:c>
      <x:c r="AL129" s="12" t="n">
        <x:v>4</x:v>
      </x:c>
      <x:c r="AM129" s="12" t="n">
        <x:v>8</x:v>
      </x:c>
      <x:c r="AN129" s="12" t="n">
        <x:v>10</x:v>
      </x:c>
      <x:c r="AO129" s="12" t="n">
        <x:v>7</x:v>
      </x:c>
      <x:c r="AP129" s="12" t="n">
        <x:v>10</x:v>
      </x:c>
      <x:c r="AQ129" s="12" t="n">
        <x:v>8</x:v>
      </x:c>
      <x:c r="AR129" s="12" t="n">
        <x:v>10</x:v>
      </x:c>
      <x:c r="AS129" s="12" t="n">
        <x:v>10</x:v>
      </x:c>
      <x:c r="AT129" s="12" t="n">
        <x:v>10</x:v>
      </x:c>
      <x:c r="AU129" s="12" t="n">
        <x:v>10</x:v>
      </x:c>
      <x:c r="AV129" s="12" t="n">
        <x:v>9</x:v>
      </x:c>
      <x:c r="AW129" s="12" t="n">
        <x:v>10</x:v>
      </x:c>
      <x:c r="AX129" s="12" t="n">
        <x:v>5</x:v>
      </x:c>
      <x:c r="AY129" s="12" t="n">
        <x:v>8</x:v>
      </x:c>
      <x:c r="AZ129" s="12" t="n">
        <x:v>10</x:v>
      </x:c>
      <x:c r="BA129" s="12" t="n">
        <x:v>10</x:v>
      </x:c>
      <x:c r="BB129" s="12" t="n">
        <x:v>4</x:v>
      </x:c>
      <x:c r="BC129" s="12" t="n">
        <x:v>3</x:v>
      </x:c>
      <x:c r="BD129" s="12" t="n">
        <x:v>8</x:v>
      </x:c>
      <x:c r="BE129" s="12" t="n">
        <x:v>9</x:v>
      </x:c>
      <x:c r="BF129" s="12" t="n">
        <x:v>10</x:v>
      </x:c>
      <x:c r="BG129" s="12" t="n">
        <x:v>10</x:v>
      </x:c>
      <x:c r="BH129" s="12" t="n">
        <x:v>9</x:v>
      </x:c>
      <x:c r="BI129" s="12" t="n">
        <x:v>3</x:v>
      </x:c>
      <x:c r="BJ129" s="12" t="n">
        <x:v>7</x:v>
      </x:c>
      <x:c r="BK129" s="12" t="n">
        <x:v>10</x:v>
      </x:c>
      <x:c r="BL129" s="12" t="n">
        <x:v>10</x:v>
      </x:c>
      <x:c r="BM129" s="12" t="n">
        <x:v>5</x:v>
      </x:c>
      <x:c r="BN129" s="12" t="str">
        <x:v>NA</x:v>
      </x:c>
      <x:c r="BO129" s="12" t="n">
        <x:v>10</x:v>
      </x:c>
      <x:c r="BP129" s="12" t="n">
        <x:v>9</x:v>
      </x:c>
      <x:c r="BQ129" s="12" t="n">
        <x:v>10</x:v>
      </x:c>
      <x:c r="BR129" s="12" t="n">
        <x:v>2</x:v>
      </x:c>
      <x:c r="BS129" s="12" t="n">
        <x:v>6</x:v>
      </x:c>
      <x:c r="BT129" s="12" t="n">
        <x:v>8</x:v>
      </x:c>
      <x:c r="BU129" s="12" t="n">
        <x:v>1</x:v>
      </x:c>
      <x:c r="BV129" s="12" t="n">
        <x:v>10</x:v>
      </x:c>
      <x:c r="BW129" s="12" t="str">
        <x:v>NA</x:v>
      </x:c>
      <x:c r="BX129" s="12" t="n">
        <x:v>7</x:v>
      </x:c>
      <x:c r="BY129" s="12" t="n">
        <x:v>10</x:v>
      </x:c>
      <x:c r="BZ129" s="12" t="n">
        <x:v>10</x:v>
      </x:c>
      <x:c r="CA129" s="12" t="n">
        <x:v>10</x:v>
      </x:c>
      <x:c r="CB129" s="12" t="n">
        <x:v>7</x:v>
      </x:c>
      <x:c r="CC129" s="12" t="n">
        <x:v>10</x:v>
      </x:c>
      <x:c r="CD129" s="12" t="n">
        <x:v>10</x:v>
      </x:c>
      <x:c r="CE129" s="12" t="n">
        <x:v>10</x:v>
      </x:c>
      <x:c r="CF129" s="12" t="n">
        <x:v>9</x:v>
      </x:c>
      <x:c r="CG129" s="12" t="n">
        <x:v>7</x:v>
      </x:c>
      <x:c r="CH129" s="12" t="n">
        <x:v>6</x:v>
      </x:c>
      <x:c r="CI129" s="12" t="n">
        <x:v>7</x:v>
      </x:c>
      <x:c r="CJ129" s="12" t="n">
        <x:v>6</x:v>
      </x:c>
      <x:c r="CK129" s="12" t="n">
        <x:v>5</x:v>
      </x:c>
      <x:c r="CL129" s="12" t="n">
        <x:v>10</x:v>
      </x:c>
      <x:c r="CM129" s="12" t="n">
        <x:v>1</x:v>
      </x:c>
      <x:c r="CN129" s="12" t="n">
        <x:v>10</x:v>
      </x:c>
      <x:c r="CO129" s="12" t="n">
        <x:v>0</x:v>
      </x:c>
      <x:c r="CP129" s="12" t="n">
        <x:v>0</x:v>
      </x:c>
      <x:c r="CQ129" s="12" t="n">
        <x:v>10</x:v>
      </x:c>
      <x:c r="CR129" s="12" t="n">
        <x:v>10</x:v>
      </x:c>
      <x:c r="CS129" s="12" t="n">
        <x:v>10</x:v>
      </x:c>
      <x:c r="CT129" s="12" t="n">
        <x:v>10</x:v>
      </x:c>
    </x:row>
    <x:row r="130" ht="22" customHeight="1">
      <x:c r="A130" s="13" t="str">
        <x:v>Swindon</x:v>
      </x:c>
      <x:c r="B130" s="13" t="n">
        <x:v>569</x:v>
      </x:c>
      <x:c r="C130" s="13" t="n">
        <x:v>95</x:v>
      </x:c>
      <x:c r="D130" s="14" t="n">
        <x:v>1</x:v>
      </x:c>
      <x:c r="E130" s="14" t="n">
        <x:v>7</x:v>
      </x:c>
      <x:c r="F130" s="14" t="n">
        <x:v>4</x:v>
      </x:c>
      <x:c r="G130" s="14" t="n">
        <x:v>1</x:v>
      </x:c>
      <x:c r="H130" s="14" t="n">
        <x:v>9</x:v>
      </x:c>
      <x:c r="I130" s="14" t="n">
        <x:v>7</x:v>
      </x:c>
      <x:c r="J130" s="14" t="n">
        <x:v>2</x:v>
      </x:c>
      <x:c r="K130" s="14" t="n">
        <x:v>1</x:v>
      </x:c>
      <x:c r="L130" s="14" t="n">
        <x:v>10</x:v>
      </x:c>
      <x:c r="M130" s="14" t="n">
        <x:v>10</x:v>
      </x:c>
      <x:c r="N130" s="14" t="n">
        <x:v>10</x:v>
      </x:c>
      <x:c r="O130" s="14" t="n">
        <x:v>10</x:v>
      </x:c>
      <x:c r="P130" s="14" t="n">
        <x:v>0</x:v>
      </x:c>
      <x:c r="Q130" s="14" t="n">
        <x:v>8</x:v>
      </x:c>
      <x:c r="R130" s="14" t="n">
        <x:v>5</x:v>
      </x:c>
      <x:c r="S130" s="14" t="n">
        <x:v>7</x:v>
      </x:c>
      <x:c r="T130" s="14" t="n">
        <x:v>3</x:v>
      </x:c>
      <x:c r="U130" s="14" t="n">
        <x:v>4</x:v>
      </x:c>
      <x:c r="V130" s="14" t="n">
        <x:v>5</x:v>
      </x:c>
      <x:c r="W130" s="14" t="n">
        <x:v>4</x:v>
      </x:c>
      <x:c r="X130" s="14" t="n">
        <x:v>5</x:v>
      </x:c>
      <x:c r="Y130" s="14" t="n">
        <x:v>5</x:v>
      </x:c>
      <x:c r="Z130" s="14" t="n">
        <x:v>5</x:v>
      </x:c>
      <x:c r="AA130" s="14" t="n">
        <x:v>4</x:v>
      </x:c>
      <x:c r="AB130" s="14" t="n">
        <x:v>4</x:v>
      </x:c>
      <x:c r="AC130" s="14" t="n">
        <x:v>10</x:v>
      </x:c>
      <x:c r="AD130" s="14" t="n">
        <x:v>10</x:v>
      </x:c>
      <x:c r="AE130" s="14" t="n">
        <x:v>0</x:v>
      </x:c>
      <x:c r="AF130" s="14" t="n">
        <x:v>10</x:v>
      </x:c>
      <x:c r="AG130" s="14" t="n">
        <x:v>4</x:v>
      </x:c>
      <x:c r="AH130" s="14" t="n">
        <x:v>6</x:v>
      </x:c>
      <x:c r="AI130" s="14" t="n">
        <x:v>6</x:v>
      </x:c>
      <x:c r="AJ130" s="14" t="n">
        <x:v>4</x:v>
      </x:c>
      <x:c r="AK130" s="14" t="n">
        <x:v>4</x:v>
      </x:c>
      <x:c r="AL130" s="14" t="n">
        <x:v>7</x:v>
      </x:c>
      <x:c r="AM130" s="14" t="n">
        <x:v>7</x:v>
      </x:c>
      <x:c r="AN130" s="14" t="n">
        <x:v>5</x:v>
      </x:c>
      <x:c r="AO130" s="14" t="n">
        <x:v>10</x:v>
      </x:c>
      <x:c r="AP130" s="14" t="n">
        <x:v>4</x:v>
      </x:c>
      <x:c r="AQ130" s="14" t="n">
        <x:v>4</x:v>
      </x:c>
      <x:c r="AR130" s="14" t="n">
        <x:v>2</x:v>
      </x:c>
      <x:c r="AS130" s="14" t="n">
        <x:v>10</x:v>
      </x:c>
      <x:c r="AT130" s="14" t="n">
        <x:v>0</x:v>
      </x:c>
      <x:c r="AU130" s="14" t="n">
        <x:v>10</x:v>
      </x:c>
      <x:c r="AV130" s="14" t="n">
        <x:v>8</x:v>
      </x:c>
      <x:c r="AW130" s="14" t="n">
        <x:v>10</x:v>
      </x:c>
      <x:c r="AX130" s="14" t="n">
        <x:v>8</x:v>
      </x:c>
      <x:c r="AY130" s="14" t="n">
        <x:v>10</x:v>
      </x:c>
      <x:c r="AZ130" s="14" t="n">
        <x:v>5</x:v>
      </x:c>
      <x:c r="BA130" s="14" t="n">
        <x:v>8</x:v>
      </x:c>
      <x:c r="BB130" s="14" t="n">
        <x:v>4</x:v>
      </x:c>
      <x:c r="BC130" s="14" t="n">
        <x:v>4</x:v>
      </x:c>
      <x:c r="BD130" s="14" t="n">
        <x:v>6</x:v>
      </x:c>
      <x:c r="BE130" s="14" t="n">
        <x:v>1</x:v>
      </x:c>
      <x:c r="BF130" s="14" t="n">
        <x:v>6</x:v>
      </x:c>
      <x:c r="BG130" s="14" t="n">
        <x:v>6</x:v>
      </x:c>
      <x:c r="BH130" s="14" t="n">
        <x:v>4</x:v>
      </x:c>
      <x:c r="BI130" s="14" t="n">
        <x:v>5</x:v>
      </x:c>
      <x:c r="BJ130" s="14" t="n">
        <x:v>4</x:v>
      </x:c>
      <x:c r="BK130" s="14" t="n">
        <x:v>9</x:v>
      </x:c>
      <x:c r="BL130" s="14" t="n">
        <x:v>7</x:v>
      </x:c>
      <x:c r="BM130" s="14" t="n">
        <x:v>8</x:v>
      </x:c>
      <x:c r="BN130" s="14" t="n">
        <x:v>10</x:v>
      </x:c>
      <x:c r="BO130" s="14" t="n">
        <x:v>10</x:v>
      </x:c>
      <x:c r="BP130" s="14" t="n">
        <x:v>8</x:v>
      </x:c>
      <x:c r="BQ130" s="14" t="n">
        <x:v>1</x:v>
      </x:c>
      <x:c r="BR130" s="14" t="n">
        <x:v>6</x:v>
      </x:c>
      <x:c r="BS130" s="14" t="n">
        <x:v>4</x:v>
      </x:c>
      <x:c r="BT130" s="14" t="n">
        <x:v>1</x:v>
      </x:c>
      <x:c r="BU130" s="14" t="n">
        <x:v>8</x:v>
      </x:c>
      <x:c r="BV130" s="14" t="n">
        <x:v>10</x:v>
      </x:c>
      <x:c r="BW130" s="14" t="str">
        <x:v>NA</x:v>
      </x:c>
      <x:c r="BX130" s="14" t="n">
        <x:v>3</x:v>
      </x:c>
      <x:c r="BY130" s="14" t="n">
        <x:v>10</x:v>
      </x:c>
      <x:c r="BZ130" s="14" t="n">
        <x:v>10</x:v>
      </x:c>
      <x:c r="CA130" s="14" t="n">
        <x:v>10</x:v>
      </x:c>
      <x:c r="CB130" s="14" t="n">
        <x:v>10</x:v>
      </x:c>
      <x:c r="CC130" s="14" t="n">
        <x:v>10</x:v>
      </x:c>
      <x:c r="CD130" s="14" t="n">
        <x:v>10</x:v>
      </x:c>
      <x:c r="CE130" s="14" t="n">
        <x:v>10</x:v>
      </x:c>
      <x:c r="CF130" s="14" t="n">
        <x:v>9</x:v>
      </x:c>
      <x:c r="CG130" s="14" t="n">
        <x:v>10</x:v>
      </x:c>
      <x:c r="CH130" s="14" t="n">
        <x:v>7</x:v>
      </x:c>
      <x:c r="CI130" s="14" t="n">
        <x:v>8</x:v>
      </x:c>
      <x:c r="CJ130" s="14" t="n">
        <x:v>8</x:v>
      </x:c>
      <x:c r="CK130" s="14" t="n">
        <x:v>1</x:v>
      </x:c>
      <x:c r="CL130" s="14" t="n">
        <x:v>2</x:v>
      </x:c>
      <x:c r="CM130" s="14" t="n">
        <x:v>2</x:v>
      </x:c>
      <x:c r="CN130" s="14" t="n">
        <x:v>10</x:v>
      </x:c>
      <x:c r="CO130" s="14" t="n">
        <x:v>0</x:v>
      </x:c>
      <x:c r="CP130" s="14" t="n">
        <x:v>0</x:v>
      </x:c>
      <x:c r="CQ130" s="14" t="n">
        <x:v>0</x:v>
      </x:c>
      <x:c r="CR130" s="14" t="n">
        <x:v>10</x:v>
      </x:c>
      <x:c r="CS130" s="14" t="n">
        <x:v>10</x:v>
      </x:c>
      <x:c r="CT130" s="14" t="n">
        <x:v>4</x:v>
      </x:c>
    </x:row>
    <x:row r="131" ht="22" customHeight="1">
      <x:c r="A131" s="2" t="str">
        <x:v>Tameside</x:v>
      </x:c>
      <x:c r="B131" s="2" t="n">
        <x:v>532</x:v>
      </x:c>
      <x:c r="C131" s="2" t="n">
        <x:v>95</x:v>
      </x:c>
      <x:c r="D131" s="12" t="n">
        <x:v>4</x:v>
      </x:c>
      <x:c r="E131" s="12" t="n">
        <x:v>1</x:v>
      </x:c>
      <x:c r="F131" s="12" t="n">
        <x:v>2</x:v>
      </x:c>
      <x:c r="G131" s="12" t="n">
        <x:v>9</x:v>
      </x:c>
      <x:c r="H131" s="12" t="n">
        <x:v>6</x:v>
      </x:c>
      <x:c r="I131" s="12" t="n">
        <x:v>7</x:v>
      </x:c>
      <x:c r="J131" s="12" t="n">
        <x:v>10</x:v>
      </x:c>
      <x:c r="K131" s="12" t="n">
        <x:v>6</x:v>
      </x:c>
      <x:c r="L131" s="12" t="n">
        <x:v>10</x:v>
      </x:c>
      <x:c r="M131" s="12" t="n">
        <x:v>0</x:v>
      </x:c>
      <x:c r="N131" s="12" t="n">
        <x:v>10</x:v>
      </x:c>
      <x:c r="O131" s="12" t="n">
        <x:v>0</x:v>
      </x:c>
      <x:c r="P131" s="12" t="n">
        <x:v>0</x:v>
      </x:c>
      <x:c r="Q131" s="12" t="n">
        <x:v>3</x:v>
      </x:c>
      <x:c r="R131" s="12" t="n">
        <x:v>3</x:v>
      </x:c>
      <x:c r="S131" s="12" t="n">
        <x:v>2</x:v>
      </x:c>
      <x:c r="T131" s="12" t="n">
        <x:v>3</x:v>
      </x:c>
      <x:c r="U131" s="12" t="n">
        <x:v>5</x:v>
      </x:c>
      <x:c r="V131" s="12" t="n">
        <x:v>4</x:v>
      </x:c>
      <x:c r="W131" s="12" t="n">
        <x:v>3</x:v>
      </x:c>
      <x:c r="X131" s="12" t="n">
        <x:v>1</x:v>
      </x:c>
      <x:c r="Y131" s="12" t="n">
        <x:v>9</x:v>
      </x:c>
      <x:c r="Z131" s="12" t="n">
        <x:v>10</x:v>
      </x:c>
      <x:c r="AA131" s="12" t="n">
        <x:v>10</x:v>
      </x:c>
      <x:c r="AB131" s="12" t="n">
        <x:v>10</x:v>
      </x:c>
      <x:c r="AC131" s="12" t="n">
        <x:v>0</x:v>
      </x:c>
      <x:c r="AD131" s="12" t="n">
        <x:v>10</x:v>
      </x:c>
      <x:c r="AE131" s="12" t="n">
        <x:v>10</x:v>
      </x:c>
      <x:c r="AF131" s="12" t="n">
        <x:v>9</x:v>
      </x:c>
      <x:c r="AG131" s="12" t="n">
        <x:v>9</x:v>
      </x:c>
      <x:c r="AH131" s="12" t="n">
        <x:v>8</x:v>
      </x:c>
      <x:c r="AI131" s="12" t="n">
        <x:v>4</x:v>
      </x:c>
      <x:c r="AJ131" s="12" t="n">
        <x:v>8</x:v>
      </x:c>
      <x:c r="AK131" s="12" t="n">
        <x:v>9</x:v>
      </x:c>
      <x:c r="AL131" s="12" t="n">
        <x:v>8</x:v>
      </x:c>
      <x:c r="AM131" s="12" t="n">
        <x:v>4</x:v>
      </x:c>
      <x:c r="AN131" s="12" t="n">
        <x:v>2</x:v>
      </x:c>
      <x:c r="AO131" s="12" t="n">
        <x:v>5</x:v>
      </x:c>
      <x:c r="AP131" s="12" t="n">
        <x:v>10</x:v>
      </x:c>
      <x:c r="AQ131" s="12" t="n">
        <x:v>4</x:v>
      </x:c>
      <x:c r="AR131" s="12" t="n">
        <x:v>8</x:v>
      </x:c>
      <x:c r="AS131" s="12" t="n">
        <x:v>10</x:v>
      </x:c>
      <x:c r="AT131" s="12" t="n">
        <x:v>0</x:v>
      </x:c>
      <x:c r="AU131" s="12" t="n">
        <x:v>0</x:v>
      </x:c>
      <x:c r="AV131" s="12" t="n">
        <x:v>9</x:v>
      </x:c>
      <x:c r="AW131" s="12" t="n">
        <x:v>10</x:v>
      </x:c>
      <x:c r="AX131" s="12" t="n">
        <x:v>8</x:v>
      </x:c>
      <x:c r="AY131" s="12" t="n">
        <x:v>2</x:v>
      </x:c>
      <x:c r="AZ131" s="12" t="n">
        <x:v>1</x:v>
      </x:c>
      <x:c r="BA131" s="12" t="n">
        <x:v>2</x:v>
      </x:c>
      <x:c r="BB131" s="12" t="n">
        <x:v>1</x:v>
      </x:c>
      <x:c r="BC131" s="12" t="n">
        <x:v>9</x:v>
      </x:c>
      <x:c r="BD131" s="12" t="n">
        <x:v>2</x:v>
      </x:c>
      <x:c r="BE131" s="12" t="n">
        <x:v>3</x:v>
      </x:c>
      <x:c r="BF131" s="12" t="n">
        <x:v>2</x:v>
      </x:c>
      <x:c r="BG131" s="12" t="n">
        <x:v>2</x:v>
      </x:c>
      <x:c r="BH131" s="12" t="n">
        <x:v>6</x:v>
      </x:c>
      <x:c r="BI131" s="12" t="n">
        <x:v>7</x:v>
      </x:c>
      <x:c r="BJ131" s="12" t="n">
        <x:v>8</x:v>
      </x:c>
      <x:c r="BK131" s="12" t="n">
        <x:v>10</x:v>
      </x:c>
      <x:c r="BL131" s="12" t="n">
        <x:v>7</x:v>
      </x:c>
      <x:c r="BM131" s="12" t="n">
        <x:v>4</x:v>
      </x:c>
      <x:c r="BN131" s="12" t="n">
        <x:v>10</x:v>
      </x:c>
      <x:c r="BO131" s="12" t="n">
        <x:v>10</x:v>
      </x:c>
      <x:c r="BP131" s="12" t="n">
        <x:v>8</x:v>
      </x:c>
      <x:c r="BQ131" s="12" t="n">
        <x:v>5</x:v>
      </x:c>
      <x:c r="BR131" s="12" t="n">
        <x:v>6</x:v>
      </x:c>
      <x:c r="BS131" s="12" t="n">
        <x:v>10</x:v>
      </x:c>
      <x:c r="BT131" s="12" t="n">
        <x:v>5</x:v>
      </x:c>
      <x:c r="BU131" s="12" t="n">
        <x:v>1</x:v>
      </x:c>
      <x:c r="BV131" s="12" t="n">
        <x:v>10</x:v>
      </x:c>
      <x:c r="BW131" s="12" t="n">
        <x:v>5</x:v>
      </x:c>
      <x:c r="BX131" s="12" t="n">
        <x:v>3</x:v>
      </x:c>
      <x:c r="BY131" s="12" t="n">
        <x:v>10</x:v>
      </x:c>
      <x:c r="BZ131" s="12" t="n">
        <x:v>10</x:v>
      </x:c>
      <x:c r="CA131" s="12" t="n">
        <x:v>10</x:v>
      </x:c>
      <x:c r="CB131" s="12" t="n">
        <x:v>5</x:v>
      </x:c>
      <x:c r="CC131" s="12" t="n">
        <x:v>10</x:v>
      </x:c>
      <x:c r="CD131" s="12" t="n">
        <x:v>10</x:v>
      </x:c>
      <x:c r="CE131" s="12" t="n">
        <x:v>10</x:v>
      </x:c>
      <x:c r="CF131" s="12" t="n">
        <x:v>1</x:v>
      </x:c>
      <x:c r="CG131" s="12" t="n">
        <x:v>5</x:v>
      </x:c>
      <x:c r="CH131" s="12" t="n">
        <x:v>5</x:v>
      </x:c>
      <x:c r="CI131" s="12" t="n">
        <x:v>6</x:v>
      </x:c>
      <x:c r="CJ131" s="12" t="n">
        <x:v>9</x:v>
      </x:c>
      <x:c r="CK131" s="12" t="n">
        <x:v>3</x:v>
      </x:c>
      <x:c r="CL131" s="12" t="n">
        <x:v>10</x:v>
      </x:c>
      <x:c r="CM131" s="12" t="n">
        <x:v>2</x:v>
      </x:c>
      <x:c r="CN131" s="12" t="n">
        <x:v>10</x:v>
      </x:c>
      <x:c r="CO131" s="12" t="n">
        <x:v>0</x:v>
      </x:c>
      <x:c r="CP131" s="12" t="n">
        <x:v>0</x:v>
      </x:c>
      <x:c r="CQ131" s="12" t="n">
        <x:v>0</x:v>
      </x:c>
      <x:c r="CR131" s="12" t="n">
        <x:v>0</x:v>
      </x:c>
      <x:c r="CS131" s="12" t="n">
        <x:v>0</x:v>
      </x:c>
      <x:c r="CT131" s="12" t="n">
        <x:v>4</x:v>
      </x:c>
    </x:row>
    <x:row r="132" ht="22" customHeight="1">
      <x:c r="A132" s="13" t="str">
        <x:v>Telford and Wrekin</x:v>
      </x:c>
      <x:c r="B132" s="13" t="n">
        <x:v>650</x:v>
      </x:c>
      <x:c r="C132" s="13" t="n">
        <x:v>95</x:v>
      </x:c>
      <x:c r="D132" s="14" t="n">
        <x:v>6</x:v>
      </x:c>
      <x:c r="E132" s="14" t="n">
        <x:v>8</x:v>
      </x:c>
      <x:c r="F132" s="14" t="n">
        <x:v>4</x:v>
      </x:c>
      <x:c r="G132" s="14" t="n">
        <x:v>7</x:v>
      </x:c>
      <x:c r="H132" s="14" t="n">
        <x:v>5</x:v>
      </x:c>
      <x:c r="I132" s="14" t="n">
        <x:v>10</x:v>
      </x:c>
      <x:c r="J132" s="14" t="n">
        <x:v>5</x:v>
      </x:c>
      <x:c r="K132" s="14" t="n">
        <x:v>3</x:v>
      </x:c>
      <x:c r="L132" s="14" t="n">
        <x:v>10</x:v>
      </x:c>
      <x:c r="M132" s="14" t="n">
        <x:v>0</x:v>
      </x:c>
      <x:c r="N132" s="14" t="n">
        <x:v>10</x:v>
      </x:c>
      <x:c r="O132" s="14" t="n">
        <x:v>0</x:v>
      </x:c>
      <x:c r="P132" s="14" t="n">
        <x:v>10</x:v>
      </x:c>
      <x:c r="Q132" s="14" t="n">
        <x:v>2</x:v>
      </x:c>
      <x:c r="R132" s="14" t="n">
        <x:v>5</x:v>
      </x:c>
      <x:c r="S132" s="14" t="n">
        <x:v>4</x:v>
      </x:c>
      <x:c r="T132" s="14" t="n">
        <x:v>10</x:v>
      </x:c>
      <x:c r="U132" s="14" t="n">
        <x:v>7</x:v>
      </x:c>
      <x:c r="V132" s="14" t="n">
        <x:v>6</x:v>
      </x:c>
      <x:c r="W132" s="14" t="n">
        <x:v>9</x:v>
      </x:c>
      <x:c r="X132" s="14" t="n">
        <x:v>4</x:v>
      </x:c>
      <x:c r="Y132" s="14" t="n">
        <x:v>2</x:v>
      </x:c>
      <x:c r="Z132" s="14" t="n">
        <x:v>2</x:v>
      </x:c>
      <x:c r="AA132" s="14" t="n">
        <x:v>9</x:v>
      </x:c>
      <x:c r="AB132" s="14" t="n">
        <x:v>10</x:v>
      </x:c>
      <x:c r="AC132" s="14" t="n">
        <x:v>10</x:v>
      </x:c>
      <x:c r="AD132" s="14" t="n">
        <x:v>10</x:v>
      </x:c>
      <x:c r="AE132" s="14" t="n">
        <x:v>10</x:v>
      </x:c>
      <x:c r="AF132" s="14" t="n">
        <x:v>8</x:v>
      </x:c>
      <x:c r="AG132" s="14" t="n">
        <x:v>4</x:v>
      </x:c>
      <x:c r="AH132" s="14" t="n">
        <x:v>10</x:v>
      </x:c>
      <x:c r="AI132" s="14" t="n">
        <x:v>7</x:v>
      </x:c>
      <x:c r="AJ132" s="14" t="n">
        <x:v>4</x:v>
      </x:c>
      <x:c r="AK132" s="14" t="n">
        <x:v>4</x:v>
      </x:c>
      <x:c r="AL132" s="14" t="n">
        <x:v>9</x:v>
      </x:c>
      <x:c r="AM132" s="14" t="n">
        <x:v>5</x:v>
      </x:c>
      <x:c r="AN132" s="14" t="n">
        <x:v>6</x:v>
      </x:c>
      <x:c r="AO132" s="14" t="n">
        <x:v>4</x:v>
      </x:c>
      <x:c r="AP132" s="14" t="n">
        <x:v>1</x:v>
      </x:c>
      <x:c r="AQ132" s="14" t="n">
        <x:v>5</x:v>
      </x:c>
      <x:c r="AR132" s="14" t="n">
        <x:v>10</x:v>
      </x:c>
      <x:c r="AS132" s="14" t="n">
        <x:v>10</x:v>
      </x:c>
      <x:c r="AT132" s="14" t="n">
        <x:v>0</x:v>
      </x:c>
      <x:c r="AU132" s="14" t="n">
        <x:v>10</x:v>
      </x:c>
      <x:c r="AV132" s="14" t="n">
        <x:v>9</x:v>
      </x:c>
      <x:c r="AW132" s="14" t="n">
        <x:v>10</x:v>
      </x:c>
      <x:c r="AX132" s="14" t="n">
        <x:v>1</x:v>
      </x:c>
      <x:c r="AY132" s="14" t="n">
        <x:v>2</x:v>
      </x:c>
      <x:c r="AZ132" s="14" t="n">
        <x:v>4</x:v>
      </x:c>
      <x:c r="BA132" s="14" t="n">
        <x:v>7</x:v>
      </x:c>
      <x:c r="BB132" s="14" t="n">
        <x:v>4</x:v>
      </x:c>
      <x:c r="BC132" s="14" t="n">
        <x:v>9</x:v>
      </x:c>
      <x:c r="BD132" s="14" t="n">
        <x:v>10</x:v>
      </x:c>
      <x:c r="BE132" s="14" t="n">
        <x:v>10</x:v>
      </x:c>
      <x:c r="BF132" s="14" t="n">
        <x:v>1</x:v>
      </x:c>
      <x:c r="BG132" s="14" t="n">
        <x:v>1</x:v>
      </x:c>
      <x:c r="BH132" s="14" t="n">
        <x:v>3</x:v>
      </x:c>
      <x:c r="BI132" s="14" t="n">
        <x:v>10</x:v>
      </x:c>
      <x:c r="BJ132" s="14" t="n">
        <x:v>9</x:v>
      </x:c>
      <x:c r="BK132" s="14" t="n">
        <x:v>6</x:v>
      </x:c>
      <x:c r="BL132" s="14" t="n">
        <x:v>9</x:v>
      </x:c>
      <x:c r="BM132" s="14" t="n">
        <x:v>10</x:v>
      </x:c>
      <x:c r="BN132" s="14" t="n">
        <x:v>0</x:v>
      </x:c>
      <x:c r="BO132" s="14" t="n">
        <x:v>10</x:v>
      </x:c>
      <x:c r="BP132" s="14" t="n">
        <x:v>2</x:v>
      </x:c>
      <x:c r="BQ132" s="14" t="n">
        <x:v>10</x:v>
      </x:c>
      <x:c r="BR132" s="14" t="n">
        <x:v>6</x:v>
      </x:c>
      <x:c r="BS132" s="14" t="n">
        <x:v>2</x:v>
      </x:c>
      <x:c r="BT132" s="14" t="n">
        <x:v>10</x:v>
      </x:c>
      <x:c r="BU132" s="14" t="n">
        <x:v>6</x:v>
      </x:c>
      <x:c r="BV132" s="14" t="n">
        <x:v>9</x:v>
      </x:c>
      <x:c r="BW132" s="14" t="n">
        <x:v>7</x:v>
      </x:c>
      <x:c r="BX132" s="14" t="n">
        <x:v>8</x:v>
      </x:c>
      <x:c r="BY132" s="14" t="n">
        <x:v>10</x:v>
      </x:c>
      <x:c r="BZ132" s="14" t="n">
        <x:v>10</x:v>
      </x:c>
      <x:c r="CA132" s="14" t="n">
        <x:v>10</x:v>
      </x:c>
      <x:c r="CB132" s="14" t="n">
        <x:v>10</x:v>
      </x:c>
      <x:c r="CC132" s="14" t="n">
        <x:v>10</x:v>
      </x:c>
      <x:c r="CD132" s="14" t="n">
        <x:v>10</x:v>
      </x:c>
      <x:c r="CE132" s="14" t="n">
        <x:v>10</x:v>
      </x:c>
      <x:c r="CF132" s="14" t="n">
        <x:v>10</x:v>
      </x:c>
      <x:c r="CG132" s="14" t="n">
        <x:v>10</x:v>
      </x:c>
      <x:c r="CH132" s="14" t="n">
        <x:v>9</x:v>
      </x:c>
      <x:c r="CI132" s="14" t="n">
        <x:v>10</x:v>
      </x:c>
      <x:c r="CJ132" s="14" t="n">
        <x:v>9</x:v>
      </x:c>
      <x:c r="CK132" s="14" t="n">
        <x:v>4</x:v>
      </x:c>
      <x:c r="CL132" s="14" t="n">
        <x:v>10</x:v>
      </x:c>
      <x:c r="CM132" s="14" t="n">
        <x:v>3</x:v>
      </x:c>
      <x:c r="CN132" s="14" t="n">
        <x:v>10</x:v>
      </x:c>
      <x:c r="CO132" s="14" t="n">
        <x:v>10</x:v>
      </x:c>
      <x:c r="CP132" s="14" t="n">
        <x:v>10</x:v>
      </x:c>
      <x:c r="CQ132" s="14" t="n">
        <x:v>10</x:v>
      </x:c>
      <x:c r="CR132" s="14" t="n">
        <x:v>10</x:v>
      </x:c>
      <x:c r="CS132" s="14" t="n">
        <x:v>0</x:v>
      </x:c>
      <x:c r="CT132" s="14" t="n">
        <x:v>5</x:v>
      </x:c>
    </x:row>
    <x:row r="133" ht="22" customHeight="1">
      <x:c r="A133" s="2" t="str">
        <x:v>Thurrock</x:v>
      </x:c>
      <x:c r="B133" s="2" t="n">
        <x:v>576</x:v>
      </x:c>
      <x:c r="C133" s="2" t="n">
        <x:v>95</x:v>
      </x:c>
      <x:c r="D133" s="12" t="n">
        <x:v>5</x:v>
      </x:c>
      <x:c r="E133" s="12" t="n">
        <x:v>5</x:v>
      </x:c>
      <x:c r="F133" s="12" t="n">
        <x:v>3</x:v>
      </x:c>
      <x:c r="G133" s="12" t="n">
        <x:v>1</x:v>
      </x:c>
      <x:c r="H133" s="12" t="n">
        <x:v>10</x:v>
      </x:c>
      <x:c r="I133" s="12" t="n">
        <x:v>10</x:v>
      </x:c>
      <x:c r="J133" s="12" t="n">
        <x:v>10</x:v>
      </x:c>
      <x:c r="K133" s="12" t="n">
        <x:v>7</x:v>
      </x:c>
      <x:c r="L133" s="12" t="n">
        <x:v>10</x:v>
      </x:c>
      <x:c r="M133" s="12" t="n">
        <x:v>10</x:v>
      </x:c>
      <x:c r="N133" s="12" t="n">
        <x:v>0</x:v>
      </x:c>
      <x:c r="O133" s="12" t="n">
        <x:v>10</x:v>
      </x:c>
      <x:c r="P133" s="12" t="n">
        <x:v>0</x:v>
      </x:c>
      <x:c r="Q133" s="12" t="n">
        <x:v>6</x:v>
      </x:c>
      <x:c r="R133" s="12" t="n">
        <x:v>4</x:v>
      </x:c>
      <x:c r="S133" s="12" t="n">
        <x:v>8</x:v>
      </x:c>
      <x:c r="T133" s="12" t="n">
        <x:v>2</x:v>
      </x:c>
      <x:c r="U133" s="12" t="n">
        <x:v>3</x:v>
      </x:c>
      <x:c r="V133" s="12" t="n">
        <x:v>1</x:v>
      </x:c>
      <x:c r="W133" s="12" t="n">
        <x:v>5</x:v>
      </x:c>
      <x:c r="X133" s="12" t="n">
        <x:v>7</x:v>
      </x:c>
      <x:c r="Y133" s="12" t="n">
        <x:v>9</x:v>
      </x:c>
      <x:c r="Z133" s="12" t="n">
        <x:v>10</x:v>
      </x:c>
      <x:c r="AA133" s="12" t="n">
        <x:v>3</x:v>
      </x:c>
      <x:c r="AB133" s="12" t="n">
        <x:v>2</x:v>
      </x:c>
      <x:c r="AC133" s="12" t="n">
        <x:v>10</x:v>
      </x:c>
      <x:c r="AD133" s="12" t="n">
        <x:v>10</x:v>
      </x:c>
      <x:c r="AE133" s="12" t="n">
        <x:v>10</x:v>
      </x:c>
      <x:c r="AF133" s="12" t="n">
        <x:v>3</x:v>
      </x:c>
      <x:c r="AG133" s="12" t="n">
        <x:v>1</x:v>
      </x:c>
      <x:c r="AH133" s="12" t="n">
        <x:v>1</x:v>
      </x:c>
      <x:c r="AI133" s="12" t="n">
        <x:v>4</x:v>
      </x:c>
      <x:c r="AJ133" s="12" t="n">
        <x:v>4</x:v>
      </x:c>
      <x:c r="AK133" s="12" t="n">
        <x:v>3</x:v>
      </x:c>
      <x:c r="AL133" s="12" t="n">
        <x:v>7</x:v>
      </x:c>
      <x:c r="AM133" s="12" t="n">
        <x:v>3</x:v>
      </x:c>
      <x:c r="AN133" s="12" t="n">
        <x:v>10</x:v>
      </x:c>
      <x:c r="AO133" s="12" t="n">
        <x:v>2</x:v>
      </x:c>
      <x:c r="AP133" s="12" t="n">
        <x:v>10</x:v>
      </x:c>
      <x:c r="AQ133" s="12" t="n">
        <x:v>3</x:v>
      </x:c>
      <x:c r="AR133" s="12" t="n">
        <x:v>9</x:v>
      </x:c>
      <x:c r="AS133" s="12" t="n">
        <x:v>10</x:v>
      </x:c>
      <x:c r="AT133" s="12" t="n">
        <x:v>0</x:v>
      </x:c>
      <x:c r="AU133" s="12" t="n">
        <x:v>0</x:v>
      </x:c>
      <x:c r="AV133" s="12" t="n">
        <x:v>10</x:v>
      </x:c>
      <x:c r="AW133" s="12" t="n">
        <x:v>10</x:v>
      </x:c>
      <x:c r="AX133" s="12" t="n">
        <x:v>5</x:v>
      </x:c>
      <x:c r="AY133" s="12" t="n">
        <x:v>1</x:v>
      </x:c>
      <x:c r="AZ133" s="12" t="n">
        <x:v>4</x:v>
      </x:c>
      <x:c r="BA133" s="12" t="n">
        <x:v>3</x:v>
      </x:c>
      <x:c r="BB133" s="12" t="n">
        <x:v>5</x:v>
      </x:c>
      <x:c r="BC133" s="12" t="n">
        <x:v>10</x:v>
      </x:c>
      <x:c r="BD133" s="12" t="n">
        <x:v>8</x:v>
      </x:c>
      <x:c r="BE133" s="12" t="n">
        <x:v>4</x:v>
      </x:c>
      <x:c r="BF133" s="12" t="n">
        <x:v>6</x:v>
      </x:c>
      <x:c r="BG133" s="12" t="n">
        <x:v>7</x:v>
      </x:c>
      <x:c r="BH133" s="12" t="n">
        <x:v>4</x:v>
      </x:c>
      <x:c r="BI133" s="12" t="n">
        <x:v>8</x:v>
      </x:c>
      <x:c r="BJ133" s="12" t="n">
        <x:v>8</x:v>
      </x:c>
      <x:c r="BK133" s="12" t="n">
        <x:v>10</x:v>
      </x:c>
      <x:c r="BL133" s="12" t="n">
        <x:v>9</x:v>
      </x:c>
      <x:c r="BM133" s="12" t="n">
        <x:v>3</x:v>
      </x:c>
      <x:c r="BN133" s="12" t="n">
        <x:v>0</x:v>
      </x:c>
      <x:c r="BO133" s="12" t="n">
        <x:v>10</x:v>
      </x:c>
      <x:c r="BP133" s="12" t="n">
        <x:v>7</x:v>
      </x:c>
      <x:c r="BQ133" s="12" t="n">
        <x:v>3</x:v>
      </x:c>
      <x:c r="BR133" s="12" t="n">
        <x:v>2</x:v>
      </x:c>
      <x:c r="BS133" s="12" t="n">
        <x:v>10</x:v>
      </x:c>
      <x:c r="BT133" s="12" t="n">
        <x:v>1</x:v>
      </x:c>
      <x:c r="BU133" s="12" t="n">
        <x:v>5</x:v>
      </x:c>
      <x:c r="BV133" s="12" t="n">
        <x:v>10</x:v>
      </x:c>
      <x:c r="BW133" s="12" t="n">
        <x:v>10</x:v>
      </x:c>
      <x:c r="BX133" s="12" t="n">
        <x:v>4</x:v>
      </x:c>
      <x:c r="BY133" s="12" t="n">
        <x:v>10</x:v>
      </x:c>
      <x:c r="BZ133" s="12" t="n">
        <x:v>10</x:v>
      </x:c>
      <x:c r="CA133" s="12" t="n">
        <x:v>10</x:v>
      </x:c>
      <x:c r="CB133" s="12" t="n">
        <x:v>7</x:v>
      </x:c>
      <x:c r="CC133" s="12" t="n">
        <x:v>10</x:v>
      </x:c>
      <x:c r="CD133" s="12" t="n">
        <x:v>10</x:v>
      </x:c>
      <x:c r="CE133" s="12" t="n">
        <x:v>10</x:v>
      </x:c>
      <x:c r="CF133" s="12" t="n">
        <x:v>8</x:v>
      </x:c>
      <x:c r="CG133" s="12" t="n">
        <x:v>9</x:v>
      </x:c>
      <x:c r="CH133" s="12" t="n">
        <x:v>8</x:v>
      </x:c>
      <x:c r="CI133" s="12" t="n">
        <x:v>8</x:v>
      </x:c>
      <x:c r="CJ133" s="12" t="n">
        <x:v>10</x:v>
      </x:c>
      <x:c r="CK133" s="12" t="n">
        <x:v>6</x:v>
      </x:c>
      <x:c r="CL133" s="12" t="n">
        <x:v>1</x:v>
      </x:c>
      <x:c r="CM133" s="12" t="n">
        <x:v>1</x:v>
      </x:c>
      <x:c r="CN133" s="12" t="n">
        <x:v>10</x:v>
      </x:c>
      <x:c r="CO133" s="12" t="n">
        <x:v>0</x:v>
      </x:c>
      <x:c r="CP133" s="12" t="n">
        <x:v>0</x:v>
      </x:c>
      <x:c r="CQ133" s="12" t="n">
        <x:v>10</x:v>
      </x:c>
      <x:c r="CR133" s="12" t="n">
        <x:v>10</x:v>
      </x:c>
      <x:c r="CS133" s="12" t="n">
        <x:v>0</x:v>
      </x:c>
      <x:c r="CT133" s="12" t="n">
        <x:v>10</x:v>
      </x:c>
    </x:row>
    <x:row r="134" ht="22" customHeight="1">
      <x:c r="A134" s="13" t="str">
        <x:v>Torbay</x:v>
      </x:c>
      <x:c r="B134" s="13" t="n">
        <x:v>574</x:v>
      </x:c>
      <x:c r="C134" s="13" t="n">
        <x:v>95</x:v>
      </x:c>
      <x:c r="D134" s="14" t="n">
        <x:v>3</x:v>
      </x:c>
      <x:c r="E134" s="14" t="n">
        <x:v>6</x:v>
      </x:c>
      <x:c r="F134" s="14" t="n">
        <x:v>8</x:v>
      </x:c>
      <x:c r="G134" s="14" t="n">
        <x:v>7</x:v>
      </x:c>
      <x:c r="H134" s="14" t="n">
        <x:v>7</x:v>
      </x:c>
      <x:c r="I134" s="14" t="n">
        <x:v>5</x:v>
      </x:c>
      <x:c r="J134" s="14" t="n">
        <x:v>10</x:v>
      </x:c>
      <x:c r="K134" s="14" t="n">
        <x:v>3</x:v>
      </x:c>
      <x:c r="L134" s="14" t="n">
        <x:v>10</x:v>
      </x:c>
      <x:c r="M134" s="14" t="n">
        <x:v>10</x:v>
      </x:c>
      <x:c r="N134" s="14" t="n">
        <x:v>10</x:v>
      </x:c>
      <x:c r="O134" s="14" t="n">
        <x:v>10</x:v>
      </x:c>
      <x:c r="P134" s="14" t="n">
        <x:v>0</x:v>
      </x:c>
      <x:c r="Q134" s="14" t="n">
        <x:v>3</x:v>
      </x:c>
      <x:c r="R134" s="14" t="n">
        <x:v>9</x:v>
      </x:c>
      <x:c r="S134" s="14" t="n">
        <x:v>10</x:v>
      </x:c>
      <x:c r="T134" s="14" t="n">
        <x:v>4</x:v>
      </x:c>
      <x:c r="U134" s="14" t="n">
        <x:v>6</x:v>
      </x:c>
      <x:c r="V134" s="14" t="str">
        <x:v>NA</x:v>
      </x:c>
      <x:c r="W134" s="14" t="str">
        <x:v>NA</x:v>
      </x:c>
      <x:c r="X134" s="14" t="n">
        <x:v>6</x:v>
      </x:c>
      <x:c r="Y134" s="14" t="n">
        <x:v>7</x:v>
      </x:c>
      <x:c r="Z134" s="14" t="n">
        <x:v>3</x:v>
      </x:c>
      <x:c r="AA134" s="14" t="n">
        <x:v>3</x:v>
      </x:c>
      <x:c r="AB134" s="14" t="n">
        <x:v>8</x:v>
      </x:c>
      <x:c r="AC134" s="14" t="n">
        <x:v>0</x:v>
      </x:c>
      <x:c r="AD134" s="14" t="n">
        <x:v>10</x:v>
      </x:c>
      <x:c r="AE134" s="14" t="n">
        <x:v>10</x:v>
      </x:c>
      <x:c r="AF134" s="14" t="n">
        <x:v>6</x:v>
      </x:c>
      <x:c r="AG134" s="14" t="n">
        <x:v>1</x:v>
      </x:c>
      <x:c r="AH134" s="14" t="n">
        <x:v>8</x:v>
      </x:c>
      <x:c r="AI134" s="14" t="n">
        <x:v>8</x:v>
      </x:c>
      <x:c r="AJ134" s="14" t="n">
        <x:v>3</x:v>
      </x:c>
      <x:c r="AK134" s="14" t="n">
        <x:v>6</x:v>
      </x:c>
      <x:c r="AL134" s="14" t="n">
        <x:v>9</x:v>
      </x:c>
      <x:c r="AM134" s="14" t="n">
        <x:v>6</x:v>
      </x:c>
      <x:c r="AN134" s="14" t="n">
        <x:v>1</x:v>
      </x:c>
      <x:c r="AO134" s="14" t="n">
        <x:v>9</x:v>
      </x:c>
      <x:c r="AP134" s="14" t="n">
        <x:v>6</x:v>
      </x:c>
      <x:c r="AQ134" s="14" t="n">
        <x:v>10</x:v>
      </x:c>
      <x:c r="AR134" s="14" t="n">
        <x:v>6</x:v>
      </x:c>
      <x:c r="AS134" s="14" t="n">
        <x:v>10</x:v>
      </x:c>
      <x:c r="AT134" s="14" t="n">
        <x:v>0</x:v>
      </x:c>
      <x:c r="AU134" s="14" t="n">
        <x:v>0</x:v>
      </x:c>
      <x:c r="AV134" s="14" t="n">
        <x:v>7</x:v>
      </x:c>
      <x:c r="AW134" s="14" t="n">
        <x:v>10</x:v>
      </x:c>
      <x:c r="AX134" s="14" t="n">
        <x:v>9</x:v>
      </x:c>
      <x:c r="AY134" s="14" t="n">
        <x:v>7</x:v>
      </x:c>
      <x:c r="AZ134" s="14" t="n">
        <x:v>9</x:v>
      </x:c>
      <x:c r="BA134" s="14" t="n">
        <x:v>6</x:v>
      </x:c>
      <x:c r="BB134" s="14" t="n">
        <x:v>3</x:v>
      </x:c>
      <x:c r="BC134" s="14" t="n">
        <x:v>4</x:v>
      </x:c>
      <x:c r="BD134" s="14" t="n">
        <x:v>4</x:v>
      </x:c>
      <x:c r="BE134" s="14" t="n">
        <x:v>3</x:v>
      </x:c>
      <x:c r="BF134" s="14" t="n">
        <x:v>3</x:v>
      </x:c>
      <x:c r="BG134" s="14" t="n">
        <x:v>4</x:v>
      </x:c>
      <x:c r="BH134" s="14" t="n">
        <x:v>3</x:v>
      </x:c>
      <x:c r="BI134" s="14" t="n">
        <x:v>5</x:v>
      </x:c>
      <x:c r="BJ134" s="14" t="n">
        <x:v>5</x:v>
      </x:c>
      <x:c r="BK134" s="14" t="n">
        <x:v>9</x:v>
      </x:c>
      <x:c r="BL134" s="14" t="n">
        <x:v>10</x:v>
      </x:c>
      <x:c r="BM134" s="14" t="n">
        <x:v>3</x:v>
      </x:c>
      <x:c r="BN134" s="14" t="n">
        <x:v>10</x:v>
      </x:c>
      <x:c r="BO134" s="14" t="n">
        <x:v>10</x:v>
      </x:c>
      <x:c r="BP134" s="14" t="n">
        <x:v>1</x:v>
      </x:c>
      <x:c r="BQ134" s="14" t="n">
        <x:v>6</x:v>
      </x:c>
      <x:c r="BR134" s="14" t="n">
        <x:v>5</x:v>
      </x:c>
      <x:c r="BS134" s="14" t="n">
        <x:v>1</x:v>
      </x:c>
      <x:c r="BT134" s="14" t="n">
        <x:v>1</x:v>
      </x:c>
      <x:c r="BU134" s="14" t="n">
        <x:v>1</x:v>
      </x:c>
      <x:c r="BV134" s="14" t="n">
        <x:v>9</x:v>
      </x:c>
      <x:c r="BW134" s="14" t="n">
        <x:v>3</x:v>
      </x:c>
      <x:c r="BX134" s="14" t="n">
        <x:v>4</x:v>
      </x:c>
      <x:c r="BY134" s="14" t="n">
        <x:v>10</x:v>
      </x:c>
      <x:c r="BZ134" s="14" t="n">
        <x:v>10</x:v>
      </x:c>
      <x:c r="CA134" s="14" t="n">
        <x:v>10</x:v>
      </x:c>
      <x:c r="CB134" s="14" t="n">
        <x:v>7</x:v>
      </x:c>
      <x:c r="CC134" s="14" t="n">
        <x:v>10</x:v>
      </x:c>
      <x:c r="CD134" s="14" t="n">
        <x:v>10</x:v>
      </x:c>
      <x:c r="CE134" s="14" t="n">
        <x:v>10</x:v>
      </x:c>
      <x:c r="CF134" s="14" t="n">
        <x:v>7</x:v>
      </x:c>
      <x:c r="CG134" s="14" t="n">
        <x:v>10</x:v>
      </x:c>
      <x:c r="CH134" s="14" t="n">
        <x:v>8</x:v>
      </x:c>
      <x:c r="CI134" s="14" t="n">
        <x:v>7</x:v>
      </x:c>
      <x:c r="CJ134" s="14" t="n">
        <x:v>10</x:v>
      </x:c>
      <x:c r="CK134" s="14" t="n">
        <x:v>3</x:v>
      </x:c>
      <x:c r="CL134" s="14" t="n">
        <x:v>10</x:v>
      </x:c>
      <x:c r="CM134" s="14" t="n">
        <x:v>1</x:v>
      </x:c>
      <x:c r="CN134" s="14" t="n">
        <x:v>10</x:v>
      </x:c>
      <x:c r="CO134" s="14" t="n">
        <x:v>0</x:v>
      </x:c>
      <x:c r="CP134" s="14" t="n">
        <x:v>0</x:v>
      </x:c>
      <x:c r="CQ134" s="14" t="n">
        <x:v>10</x:v>
      </x:c>
      <x:c r="CR134" s="14" t="n">
        <x:v>10</x:v>
      </x:c>
      <x:c r="CS134" s="14" t="n">
        <x:v>1</x:v>
      </x:c>
      <x:c r="CT134" s="14" t="n">
        <x:v>8</x:v>
      </x:c>
    </x:row>
    <x:row r="135" ht="22" customHeight="1">
      <x:c r="A135" s="2" t="str">
        <x:v>Tower Hamlets</x:v>
      </x:c>
      <x:c r="B135" s="2" t="n">
        <x:v>526</x:v>
      </x:c>
      <x:c r="C135" s="2" t="n">
        <x:v>95</x:v>
      </x:c>
      <x:c r="D135" s="12" t="n">
        <x:v>2</x:v>
      </x:c>
      <x:c r="E135" s="12" t="n">
        <x:v>7</x:v>
      </x:c>
      <x:c r="F135" s="12" t="n">
        <x:v>1</x:v>
      </x:c>
      <x:c r="G135" s="12" t="n">
        <x:v>9</x:v>
      </x:c>
      <x:c r="H135" s="12" t="n">
        <x:v>2</x:v>
      </x:c>
      <x:c r="I135" s="12" t="n">
        <x:v>5</x:v>
      </x:c>
      <x:c r="J135" s="12" t="n">
        <x:v>2</x:v>
      </x:c>
      <x:c r="K135" s="12" t="n">
        <x:v>6</x:v>
      </x:c>
      <x:c r="L135" s="12" t="n">
        <x:v>10</x:v>
      </x:c>
      <x:c r="M135" s="12" t="n">
        <x:v>10</x:v>
      </x:c>
      <x:c r="N135" s="12" t="n">
        <x:v>10</x:v>
      </x:c>
      <x:c r="O135" s="12" t="n">
        <x:v>10</x:v>
      </x:c>
      <x:c r="P135" s="12" t="n">
        <x:v>0</x:v>
      </x:c>
      <x:c r="Q135" s="12" t="n">
        <x:v>1</x:v>
      </x:c>
      <x:c r="R135" s="12" t="n">
        <x:v>8</x:v>
      </x:c>
      <x:c r="S135" s="12" t="n">
        <x:v>9</x:v>
      </x:c>
      <x:c r="T135" s="12" t="n">
        <x:v>4</x:v>
      </x:c>
      <x:c r="U135" s="12" t="n">
        <x:v>1</x:v>
      </x:c>
      <x:c r="V135" s="12" t="str">
        <x:v>NA</x:v>
      </x:c>
      <x:c r="W135" s="12" t="str">
        <x:v>NA</x:v>
      </x:c>
      <x:c r="X135" s="12" t="n">
        <x:v>3</x:v>
      </x:c>
      <x:c r="Y135" s="12" t="n">
        <x:v>1</x:v>
      </x:c>
      <x:c r="Z135" s="12" t="n">
        <x:v>1</x:v>
      </x:c>
      <x:c r="AA135" s="12" t="n">
        <x:v>1</x:v>
      </x:c>
      <x:c r="AB135" s="12" t="n">
        <x:v>2</x:v>
      </x:c>
      <x:c r="AC135" s="12" t="n">
        <x:v>10</x:v>
      </x:c>
      <x:c r="AD135" s="12" t="n">
        <x:v>10</x:v>
      </x:c>
      <x:c r="AE135" s="12" t="n">
        <x:v>10</x:v>
      </x:c>
      <x:c r="AF135" s="12" t="n">
        <x:v>7</x:v>
      </x:c>
      <x:c r="AG135" s="12" t="n">
        <x:v>3</x:v>
      </x:c>
      <x:c r="AH135" s="12" t="n">
        <x:v>2</x:v>
      </x:c>
      <x:c r="AI135" s="12" t="n">
        <x:v>2</x:v>
      </x:c>
      <x:c r="AJ135" s="12" t="n">
        <x:v>1</x:v>
      </x:c>
      <x:c r="AK135" s="12" t="n">
        <x:v>1</x:v>
      </x:c>
      <x:c r="AL135" s="12" t="n">
        <x:v>3</x:v>
      </x:c>
      <x:c r="AM135" s="12" t="n">
        <x:v>1</x:v>
      </x:c>
      <x:c r="AN135" s="12" t="n">
        <x:v>3</x:v>
      </x:c>
      <x:c r="AO135" s="12" t="n">
        <x:v>10</x:v>
      </x:c>
      <x:c r="AP135" s="12" t="n">
        <x:v>7</x:v>
      </x:c>
      <x:c r="AQ135" s="12" t="n">
        <x:v>3</x:v>
      </x:c>
      <x:c r="AR135" s="12" t="n">
        <x:v>1</x:v>
      </x:c>
      <x:c r="AS135" s="12" t="n">
        <x:v>10</x:v>
      </x:c>
      <x:c r="AT135" s="12" t="n">
        <x:v>0</x:v>
      </x:c>
      <x:c r="AU135" s="12" t="n">
        <x:v>0</x:v>
      </x:c>
      <x:c r="AV135" s="12" t="n">
        <x:v>9</x:v>
      </x:c>
      <x:c r="AW135" s="12" t="n">
        <x:v>10</x:v>
      </x:c>
      <x:c r="AX135" s="12" t="n">
        <x:v>2</x:v>
      </x:c>
      <x:c r="AY135" s="12" t="n">
        <x:v>3</x:v>
      </x:c>
      <x:c r="AZ135" s="12" t="n">
        <x:v>7</x:v>
      </x:c>
      <x:c r="BA135" s="12" t="n">
        <x:v>7</x:v>
      </x:c>
      <x:c r="BB135" s="12" t="n">
        <x:v>1</x:v>
      </x:c>
      <x:c r="BC135" s="12" t="n">
        <x:v>8</x:v>
      </x:c>
      <x:c r="BD135" s="12" t="n">
        <x:v>10</x:v>
      </x:c>
      <x:c r="BE135" s="12" t="n">
        <x:v>5</x:v>
      </x:c>
      <x:c r="BF135" s="12" t="n">
        <x:v>9</x:v>
      </x:c>
      <x:c r="BG135" s="12" t="n">
        <x:v>8</x:v>
      </x:c>
      <x:c r="BH135" s="12" t="n">
        <x:v>5</x:v>
      </x:c>
      <x:c r="BI135" s="12" t="n">
        <x:v>7</x:v>
      </x:c>
      <x:c r="BJ135" s="12" t="n">
        <x:v>5</x:v>
      </x:c>
      <x:c r="BK135" s="12" t="n">
        <x:v>5</x:v>
      </x:c>
      <x:c r="BL135" s="12" t="n">
        <x:v>2</x:v>
      </x:c>
      <x:c r="BM135" s="12" t="n">
        <x:v>3</x:v>
      </x:c>
      <x:c r="BN135" s="12" t="n">
        <x:v>0</x:v>
      </x:c>
      <x:c r="BO135" s="12" t="n">
        <x:v>10</x:v>
      </x:c>
      <x:c r="BP135" s="12" t="n">
        <x:v>9</x:v>
      </x:c>
      <x:c r="BQ135" s="12" t="n">
        <x:v>1</x:v>
      </x:c>
      <x:c r="BR135" s="12" t="n">
        <x:v>1</x:v>
      </x:c>
      <x:c r="BS135" s="12" t="n">
        <x:v>8</x:v>
      </x:c>
      <x:c r="BT135" s="12" t="n">
        <x:v>2</x:v>
      </x:c>
      <x:c r="BU135" s="12" t="n">
        <x:v>8</x:v>
      </x:c>
      <x:c r="BV135" s="12" t="n">
        <x:v>9</x:v>
      </x:c>
      <x:c r="BW135" s="12" t="n">
        <x:v>2</x:v>
      </x:c>
      <x:c r="BX135" s="12" t="n">
        <x:v>10</x:v>
      </x:c>
      <x:c r="BY135" s="12" t="n">
        <x:v>10</x:v>
      </x:c>
      <x:c r="BZ135" s="12" t="n">
        <x:v>10</x:v>
      </x:c>
      <x:c r="CA135" s="12" t="n">
        <x:v>10</x:v>
      </x:c>
      <x:c r="CB135" s="12" t="n">
        <x:v>5</x:v>
      </x:c>
      <x:c r="CC135" s="12" t="n">
        <x:v>10</x:v>
      </x:c>
      <x:c r="CD135" s="12" t="n">
        <x:v>10</x:v>
      </x:c>
      <x:c r="CE135" s="12" t="n">
        <x:v>10</x:v>
      </x:c>
      <x:c r="CF135" s="12" t="n">
        <x:v>9</x:v>
      </x:c>
      <x:c r="CG135" s="12" t="n">
        <x:v>7</x:v>
      </x:c>
      <x:c r="CH135" s="12" t="n">
        <x:v>6</x:v>
      </x:c>
      <x:c r="CI135" s="12" t="n">
        <x:v>7</x:v>
      </x:c>
      <x:c r="CJ135" s="12" t="n">
        <x:v>6</x:v>
      </x:c>
      <x:c r="CK135" s="12" t="n">
        <x:v>2</x:v>
      </x:c>
      <x:c r="CL135" s="12" t="n">
        <x:v>6</x:v>
      </x:c>
      <x:c r="CM135" s="12" t="n">
        <x:v>3</x:v>
      </x:c>
      <x:c r="CN135" s="12" t="n">
        <x:v>10</x:v>
      </x:c>
      <x:c r="CO135" s="12" t="n">
        <x:v>10</x:v>
      </x:c>
      <x:c r="CP135" s="12" t="n">
        <x:v>0</x:v>
      </x:c>
      <x:c r="CQ135" s="12" t="n">
        <x:v>10</x:v>
      </x:c>
      <x:c r="CR135" s="12" t="n">
        <x:v>10</x:v>
      </x:c>
      <x:c r="CS135" s="12" t="n">
        <x:v>10</x:v>
      </x:c>
      <x:c r="CT135" s="12" t="n">
        <x:v>10</x:v>
      </x:c>
    </x:row>
    <x:row r="136" ht="22" customHeight="1">
      <x:c r="A136" s="13" t="str">
        <x:v>Trafford</x:v>
      </x:c>
      <x:c r="B136" s="13" t="n">
        <x:v>670</x:v>
      </x:c>
      <x:c r="C136" s="13" t="n">
        <x:v>95</x:v>
      </x:c>
      <x:c r="D136" s="14" t="n">
        <x:v>5</x:v>
      </x:c>
      <x:c r="E136" s="14" t="n">
        <x:v>3</x:v>
      </x:c>
      <x:c r="F136" s="14" t="n">
        <x:v>7</x:v>
      </x:c>
      <x:c r="G136" s="14" t="n">
        <x:v>6</x:v>
      </x:c>
      <x:c r="H136" s="14" t="n">
        <x:v>4</x:v>
      </x:c>
      <x:c r="I136" s="14" t="n">
        <x:v>4</x:v>
      </x:c>
      <x:c r="J136" s="14" t="n">
        <x:v>3</x:v>
      </x:c>
      <x:c r="K136" s="14" t="n">
        <x:v>9</x:v>
      </x:c>
      <x:c r="L136" s="14" t="n">
        <x:v>10</x:v>
      </x:c>
      <x:c r="M136" s="14" t="n">
        <x:v>10</x:v>
      </x:c>
      <x:c r="N136" s="14" t="n">
        <x:v>10</x:v>
      </x:c>
      <x:c r="O136" s="14" t="n">
        <x:v>10</x:v>
      </x:c>
      <x:c r="P136" s="14" t="n">
        <x:v>0</x:v>
      </x:c>
      <x:c r="Q136" s="14" t="n">
        <x:v>10</x:v>
      </x:c>
      <x:c r="R136" s="14" t="n">
        <x:v>6</x:v>
      </x:c>
      <x:c r="S136" s="14" t="n">
        <x:v>4</x:v>
      </x:c>
      <x:c r="T136" s="14" t="n">
        <x:v>7</x:v>
      </x:c>
      <x:c r="U136" s="14" t="n">
        <x:v>5</x:v>
      </x:c>
      <x:c r="V136" s="14" t="n">
        <x:v>3</x:v>
      </x:c>
      <x:c r="W136" s="14" t="n">
        <x:v>2</x:v>
      </x:c>
      <x:c r="X136" s="14" t="n">
        <x:v>10</x:v>
      </x:c>
      <x:c r="Y136" s="14" t="n">
        <x:v>5</x:v>
      </x:c>
      <x:c r="Z136" s="14" t="n">
        <x:v>5</x:v>
      </x:c>
      <x:c r="AA136" s="14" t="n">
        <x:v>2</x:v>
      </x:c>
      <x:c r="AB136" s="14" t="n">
        <x:v>4</x:v>
      </x:c>
      <x:c r="AC136" s="14" t="n">
        <x:v>0</x:v>
      </x:c>
      <x:c r="AD136" s="14" t="n">
        <x:v>10</x:v>
      </x:c>
      <x:c r="AE136" s="14" t="n">
        <x:v>10</x:v>
      </x:c>
      <x:c r="AF136" s="14" t="n">
        <x:v>6</x:v>
      </x:c>
      <x:c r="AG136" s="14" t="n">
        <x:v>10</x:v>
      </x:c>
      <x:c r="AH136" s="14" t="n">
        <x:v>10</x:v>
      </x:c>
      <x:c r="AI136" s="14" t="n">
        <x:v>8</x:v>
      </x:c>
      <x:c r="AJ136" s="14" t="n">
        <x:v>6</x:v>
      </x:c>
      <x:c r="AK136" s="14" t="n">
        <x:v>9</x:v>
      </x:c>
      <x:c r="AL136" s="14" t="n">
        <x:v>6</x:v>
      </x:c>
      <x:c r="AM136" s="14" t="n">
        <x:v>10</x:v>
      </x:c>
      <x:c r="AN136" s="14" t="n">
        <x:v>10</x:v>
      </x:c>
      <x:c r="AO136" s="14" t="n">
        <x:v>6</x:v>
      </x:c>
      <x:c r="AP136" s="14" t="n">
        <x:v>6</x:v>
      </x:c>
      <x:c r="AQ136" s="14" t="n">
        <x:v>9</x:v>
      </x:c>
      <x:c r="AR136" s="14" t="n">
        <x:v>7</x:v>
      </x:c>
      <x:c r="AS136" s="14" t="n">
        <x:v>10</x:v>
      </x:c>
      <x:c r="AT136" s="14" t="n">
        <x:v>10</x:v>
      </x:c>
      <x:c r="AU136" s="14" t="n">
        <x:v>10</x:v>
      </x:c>
      <x:c r="AV136" s="14" t="n">
        <x:v>10</x:v>
      </x:c>
      <x:c r="AW136" s="14" t="n">
        <x:v>10</x:v>
      </x:c>
      <x:c r="AX136" s="14" t="n">
        <x:v>10</x:v>
      </x:c>
      <x:c r="AY136" s="14" t="n">
        <x:v>4</x:v>
      </x:c>
      <x:c r="AZ136" s="14" t="n">
        <x:v>8</x:v>
      </x:c>
      <x:c r="BA136" s="14" t="n">
        <x:v>10</x:v>
      </x:c>
      <x:c r="BB136" s="14" t="n">
        <x:v>7</x:v>
      </x:c>
      <x:c r="BC136" s="14" t="n">
        <x:v>3</x:v>
      </x:c>
      <x:c r="BD136" s="14" t="n">
        <x:v>5</x:v>
      </x:c>
      <x:c r="BE136" s="14" t="n">
        <x:v>5</x:v>
      </x:c>
      <x:c r="BF136" s="14" t="n">
        <x:v>10</x:v>
      </x:c>
      <x:c r="BG136" s="14" t="n">
        <x:v>10</x:v>
      </x:c>
      <x:c r="BH136" s="14" t="n">
        <x:v>7</x:v>
      </x:c>
      <x:c r="BI136" s="14" t="n">
        <x:v>10</x:v>
      </x:c>
      <x:c r="BJ136" s="14" t="n">
        <x:v>10</x:v>
      </x:c>
      <x:c r="BK136" s="14" t="n">
        <x:v>7</x:v>
      </x:c>
      <x:c r="BL136" s="14" t="n">
        <x:v>3</x:v>
      </x:c>
      <x:c r="BM136" s="14" t="n">
        <x:v>4</x:v>
      </x:c>
      <x:c r="BN136" s="14" t="n">
        <x:v>10</x:v>
      </x:c>
      <x:c r="BO136" s="14" t="n">
        <x:v>10</x:v>
      </x:c>
      <x:c r="BP136" s="14" t="n">
        <x:v>6</x:v>
      </x:c>
      <x:c r="BQ136" s="14" t="n">
        <x:v>10</x:v>
      </x:c>
      <x:c r="BR136" s="14" t="n">
        <x:v>6</x:v>
      </x:c>
      <x:c r="BS136" s="14" t="n">
        <x:v>10</x:v>
      </x:c>
      <x:c r="BT136" s="14" t="n">
        <x:v>10</x:v>
      </x:c>
      <x:c r="BU136" s="14" t="n">
        <x:v>5</x:v>
      </x:c>
      <x:c r="BV136" s="14" t="n">
        <x:v>9</x:v>
      </x:c>
      <x:c r="BW136" s="14" t="n">
        <x:v>5</x:v>
      </x:c>
      <x:c r="BX136" s="14" t="n">
        <x:v>7</x:v>
      </x:c>
      <x:c r="BY136" s="14" t="n">
        <x:v>10</x:v>
      </x:c>
      <x:c r="BZ136" s="14" t="n">
        <x:v>10</x:v>
      </x:c>
      <x:c r="CA136" s="14" t="n">
        <x:v>10</x:v>
      </x:c>
      <x:c r="CB136" s="14" t="n">
        <x:v>7</x:v>
      </x:c>
      <x:c r="CC136" s="14" t="n">
        <x:v>10</x:v>
      </x:c>
      <x:c r="CD136" s="14" t="n">
        <x:v>10</x:v>
      </x:c>
      <x:c r="CE136" s="14" t="n">
        <x:v>10</x:v>
      </x:c>
      <x:c r="CF136" s="14" t="n">
        <x:v>1</x:v>
      </x:c>
      <x:c r="CG136" s="14" t="n">
        <x:v>5</x:v>
      </x:c>
      <x:c r="CH136" s="14" t="n">
        <x:v>5</x:v>
      </x:c>
      <x:c r="CI136" s="14" t="n">
        <x:v>6</x:v>
      </x:c>
      <x:c r="CJ136" s="14" t="n">
        <x:v>9</x:v>
      </x:c>
      <x:c r="CK136" s="14" t="n">
        <x:v>8</x:v>
      </x:c>
      <x:c r="CL136" s="14" t="n">
        <x:v>5</x:v>
      </x:c>
      <x:c r="CM136" s="14" t="n">
        <x:v>2</x:v>
      </x:c>
      <x:c r="CN136" s="14" t="n">
        <x:v>10</x:v>
      </x:c>
      <x:c r="CO136" s="14" t="n">
        <x:v>10</x:v>
      </x:c>
      <x:c r="CP136" s="14" t="n">
        <x:v>0</x:v>
      </x:c>
      <x:c r="CQ136" s="14" t="n">
        <x:v>10</x:v>
      </x:c>
      <x:c r="CR136" s="14" t="n">
        <x:v>10</x:v>
      </x:c>
      <x:c r="CS136" s="14" t="n">
        <x:v>0</x:v>
      </x:c>
      <x:c r="CT136" s="14" t="n">
        <x:v>4</x:v>
      </x:c>
    </x:row>
    <x:row r="137" ht="22" customHeight="1">
      <x:c r="A137" s="2" t="str">
        <x:v>Wakefield</x:v>
      </x:c>
      <x:c r="B137" s="2" t="n">
        <x:v>587</x:v>
      </x:c>
      <x:c r="C137" s="2" t="n">
        <x:v>95</x:v>
      </x:c>
      <x:c r="D137" s="12" t="n">
        <x:v>5</x:v>
      </x:c>
      <x:c r="E137" s="12" t="n">
        <x:v>5</x:v>
      </x:c>
      <x:c r="F137" s="12" t="n">
        <x:v>6</x:v>
      </x:c>
      <x:c r="G137" s="12" t="n">
        <x:v>8</x:v>
      </x:c>
      <x:c r="H137" s="12" t="n">
        <x:v>1</x:v>
      </x:c>
      <x:c r="I137" s="12" t="n">
        <x:v>1</x:v>
      </x:c>
      <x:c r="J137" s="12" t="n">
        <x:v>1</x:v>
      </x:c>
      <x:c r="K137" s="12" t="n">
        <x:v>1</x:v>
      </x:c>
      <x:c r="L137" s="12" t="n">
        <x:v>10</x:v>
      </x:c>
      <x:c r="M137" s="12" t="n">
        <x:v>10</x:v>
      </x:c>
      <x:c r="N137" s="12" t="n">
        <x:v>10</x:v>
      </x:c>
      <x:c r="O137" s="12" t="n">
        <x:v>10</x:v>
      </x:c>
      <x:c r="P137" s="12" t="n">
        <x:v>10</x:v>
      </x:c>
      <x:c r="Q137" s="12" t="n">
        <x:v>5</x:v>
      </x:c>
      <x:c r="R137" s="12" t="n">
        <x:v>9</x:v>
      </x:c>
      <x:c r="S137" s="12" t="n">
        <x:v>5</x:v>
      </x:c>
      <x:c r="T137" s="12" t="n">
        <x:v>1</x:v>
      </x:c>
      <x:c r="U137" s="12" t="n">
        <x:v>6</x:v>
      </x:c>
      <x:c r="V137" s="12" t="n">
        <x:v>8</x:v>
      </x:c>
      <x:c r="W137" s="12" t="n">
        <x:v>3</x:v>
      </x:c>
      <x:c r="X137" s="12" t="n">
        <x:v>6</x:v>
      </x:c>
      <x:c r="Y137" s="12" t="n">
        <x:v>10</x:v>
      </x:c>
      <x:c r="Z137" s="12" t="n">
        <x:v>2</x:v>
      </x:c>
      <x:c r="AA137" s="12" t="n">
        <x:v>8</x:v>
      </x:c>
      <x:c r="AB137" s="12" t="n">
        <x:v>9</x:v>
      </x:c>
      <x:c r="AC137" s="12" t="n">
        <x:v>10</x:v>
      </x:c>
      <x:c r="AD137" s="12" t="n">
        <x:v>10</x:v>
      </x:c>
      <x:c r="AE137" s="12" t="n">
        <x:v>10</x:v>
      </x:c>
      <x:c r="AF137" s="12" t="n">
        <x:v>7</x:v>
      </x:c>
      <x:c r="AG137" s="12" t="n">
        <x:v>2</x:v>
      </x:c>
      <x:c r="AH137" s="12" t="n">
        <x:v>9</x:v>
      </x:c>
      <x:c r="AI137" s="12" t="n">
        <x:v>7</x:v>
      </x:c>
      <x:c r="AJ137" s="12" t="n">
        <x:v>6</x:v>
      </x:c>
      <x:c r="AK137" s="12" t="n">
        <x:v>7</x:v>
      </x:c>
      <x:c r="AL137" s="12" t="n">
        <x:v>9</x:v>
      </x:c>
      <x:c r="AM137" s="12" t="n">
        <x:v>5</x:v>
      </x:c>
      <x:c r="AN137" s="12" t="n">
        <x:v>4</x:v>
      </x:c>
      <x:c r="AO137" s="12" t="n">
        <x:v>9</x:v>
      </x:c>
      <x:c r="AP137" s="12" t="n">
        <x:v>3</x:v>
      </x:c>
      <x:c r="AQ137" s="12" t="n">
        <x:v>1</x:v>
      </x:c>
      <x:c r="AR137" s="12" t="n">
        <x:v>1</x:v>
      </x:c>
      <x:c r="AS137" s="12" t="n">
        <x:v>10</x:v>
      </x:c>
      <x:c r="AT137" s="12" t="n">
        <x:v>10</x:v>
      </x:c>
      <x:c r="AU137" s="12" t="n">
        <x:v>0</x:v>
      </x:c>
      <x:c r="AV137" s="12" t="n">
        <x:v>9</x:v>
      </x:c>
      <x:c r="AW137" s="12" t="n">
        <x:v>10</x:v>
      </x:c>
      <x:c r="AX137" s="12" t="n">
        <x:v>3</x:v>
      </x:c>
      <x:c r="AY137" s="12" t="n">
        <x:v>8</x:v>
      </x:c>
      <x:c r="AZ137" s="12" t="n">
        <x:v>4</x:v>
      </x:c>
      <x:c r="BA137" s="12" t="n">
        <x:v>3</x:v>
      </x:c>
      <x:c r="BB137" s="12" t="n">
        <x:v>2</x:v>
      </x:c>
      <x:c r="BC137" s="12" t="n">
        <x:v>2</x:v>
      </x:c>
      <x:c r="BD137" s="12" t="n">
        <x:v>4</x:v>
      </x:c>
      <x:c r="BE137" s="12" t="n">
        <x:v>8</x:v>
      </x:c>
      <x:c r="BF137" s="12" t="n">
        <x:v>4</x:v>
      </x:c>
      <x:c r="BG137" s="12" t="n">
        <x:v>5</x:v>
      </x:c>
      <x:c r="BH137" s="12" t="n">
        <x:v>5</x:v>
      </x:c>
      <x:c r="BI137" s="12" t="n">
        <x:v>1</x:v>
      </x:c>
      <x:c r="BJ137" s="12" t="n">
        <x:v>1</x:v>
      </x:c>
      <x:c r="BK137" s="12" t="n">
        <x:v>7</x:v>
      </x:c>
      <x:c r="BL137" s="12" t="n">
        <x:v>1</x:v>
      </x:c>
      <x:c r="BM137" s="12" t="n">
        <x:v>7</x:v>
      </x:c>
      <x:c r="BN137" s="12" t="n">
        <x:v>10</x:v>
      </x:c>
      <x:c r="BO137" s="12" t="n">
        <x:v>10</x:v>
      </x:c>
      <x:c r="BP137" s="12" t="n">
        <x:v>4</x:v>
      </x:c>
      <x:c r="BQ137" s="12" t="n">
        <x:v>8</x:v>
      </x:c>
      <x:c r="BR137" s="12" t="n">
        <x:v>7</x:v>
      </x:c>
      <x:c r="BS137" s="12" t="n">
        <x:v>6</x:v>
      </x:c>
      <x:c r="BT137" s="12" t="n">
        <x:v>1</x:v>
      </x:c>
      <x:c r="BU137" s="12" t="n">
        <x:v>3</x:v>
      </x:c>
      <x:c r="BV137" s="12" t="n">
        <x:v>9</x:v>
      </x:c>
      <x:c r="BW137" s="12" t="n">
        <x:v>3</x:v>
      </x:c>
      <x:c r="BX137" s="12" t="n">
        <x:v>4</x:v>
      </x:c>
      <x:c r="BY137" s="12" t="n">
        <x:v>10</x:v>
      </x:c>
      <x:c r="BZ137" s="12" t="n">
        <x:v>10</x:v>
      </x:c>
      <x:c r="CA137" s="12" t="n">
        <x:v>10</x:v>
      </x:c>
      <x:c r="CB137" s="12" t="n">
        <x:v>5</x:v>
      </x:c>
      <x:c r="CC137" s="12" t="n">
        <x:v>10</x:v>
      </x:c>
      <x:c r="CD137" s="12" t="n">
        <x:v>10</x:v>
      </x:c>
      <x:c r="CE137" s="12" t="n">
        <x:v>10</x:v>
      </x:c>
      <x:c r="CF137" s="12" t="n">
        <x:v>8</x:v>
      </x:c>
      <x:c r="CG137" s="12" t="n">
        <x:v>9</x:v>
      </x:c>
      <x:c r="CH137" s="12" t="n">
        <x:v>4</x:v>
      </x:c>
      <x:c r="CI137" s="12" t="n">
        <x:v>6</x:v>
      </x:c>
      <x:c r="CJ137" s="12" t="n">
        <x:v>10</x:v>
      </x:c>
      <x:c r="CK137" s="12" t="n">
        <x:v>1</x:v>
      </x:c>
      <x:c r="CL137" s="12" t="n">
        <x:v>9</x:v>
      </x:c>
      <x:c r="CM137" s="12" t="n">
        <x:v>7</x:v>
      </x:c>
      <x:c r="CN137" s="12" t="n">
        <x:v>10</x:v>
      </x:c>
      <x:c r="CO137" s="12" t="n">
        <x:v>10</x:v>
      </x:c>
      <x:c r="CP137" s="12" t="n">
        <x:v>0</x:v>
      </x:c>
      <x:c r="CQ137" s="12" t="n">
        <x:v>10</x:v>
      </x:c>
      <x:c r="CR137" s="12" t="n">
        <x:v>10</x:v>
      </x:c>
      <x:c r="CS137" s="12" t="n">
        <x:v>0</x:v>
      </x:c>
      <x:c r="CT137" s="12" t="n">
        <x:v>9</x:v>
      </x:c>
    </x:row>
    <x:row r="138" ht="22" customHeight="1">
      <x:c r="A138" s="13" t="str">
        <x:v>Walsall</x:v>
      </x:c>
      <x:c r="B138" s="13" t="n">
        <x:v>600</x:v>
      </x:c>
      <x:c r="C138" s="13" t="n">
        <x:v>95</x:v>
      </x:c>
      <x:c r="D138" s="14" t="n">
        <x:v>2</x:v>
      </x:c>
      <x:c r="E138" s="14" t="n">
        <x:v>1</x:v>
      </x:c>
      <x:c r="F138" s="14" t="n">
        <x:v>2</x:v>
      </x:c>
      <x:c r="G138" s="14" t="n">
        <x:v>2</x:v>
      </x:c>
      <x:c r="H138" s="14" t="n">
        <x:v>8</x:v>
      </x:c>
      <x:c r="I138" s="14" t="n">
        <x:v>9</x:v>
      </x:c>
      <x:c r="J138" s="14" t="n">
        <x:v>9</x:v>
      </x:c>
      <x:c r="K138" s="14" t="n">
        <x:v>4</x:v>
      </x:c>
      <x:c r="L138" s="14" t="n">
        <x:v>10</x:v>
      </x:c>
      <x:c r="M138" s="14" t="n">
        <x:v>10</x:v>
      </x:c>
      <x:c r="N138" s="14" t="n">
        <x:v>10</x:v>
      </x:c>
      <x:c r="O138" s="14" t="n">
        <x:v>10</x:v>
      </x:c>
      <x:c r="P138" s="14" t="n">
        <x:v>0</x:v>
      </x:c>
      <x:c r="Q138" s="14" t="n">
        <x:v>2</x:v>
      </x:c>
      <x:c r="R138" s="14" t="n">
        <x:v>8</x:v>
      </x:c>
      <x:c r="S138" s="14" t="n">
        <x:v>10</x:v>
      </x:c>
      <x:c r="T138" s="14" t="n">
        <x:v>3</x:v>
      </x:c>
      <x:c r="U138" s="14" t="n">
        <x:v>7</x:v>
      </x:c>
      <x:c r="V138" s="14" t="n">
        <x:v>7</x:v>
      </x:c>
      <x:c r="W138" s="14" t="n">
        <x:v>7</x:v>
      </x:c>
      <x:c r="X138" s="14" t="n">
        <x:v>3</x:v>
      </x:c>
      <x:c r="Y138" s="14" t="n">
        <x:v>1</x:v>
      </x:c>
      <x:c r="Z138" s="14" t="n">
        <x:v>10</x:v>
      </x:c>
      <x:c r="AA138" s="14" t="n">
        <x:v>6</x:v>
      </x:c>
      <x:c r="AB138" s="14" t="n">
        <x:v>9</x:v>
      </x:c>
      <x:c r="AC138" s="14" t="n">
        <x:v>10</x:v>
      </x:c>
      <x:c r="AD138" s="14" t="n">
        <x:v>10</x:v>
      </x:c>
      <x:c r="AE138" s="14" t="n">
        <x:v>10</x:v>
      </x:c>
      <x:c r="AF138" s="14" t="n">
        <x:v>10</x:v>
      </x:c>
      <x:c r="AG138" s="14" t="n">
        <x:v>1</x:v>
      </x:c>
      <x:c r="AH138" s="14" t="n">
        <x:v>2</x:v>
      </x:c>
      <x:c r="AI138" s="14" t="n">
        <x:v>4</x:v>
      </x:c>
      <x:c r="AJ138" s="14" t="n">
        <x:v>6</x:v>
      </x:c>
      <x:c r="AK138" s="14" t="n">
        <x:v>4</x:v>
      </x:c>
      <x:c r="AL138" s="14" t="n">
        <x:v>6</x:v>
      </x:c>
      <x:c r="AM138" s="14" t="n">
        <x:v>1</x:v>
      </x:c>
      <x:c r="AN138" s="14" t="n">
        <x:v>5</x:v>
      </x:c>
      <x:c r="AO138" s="14" t="n">
        <x:v>8</x:v>
      </x:c>
      <x:c r="AP138" s="14" t="n">
        <x:v>10</x:v>
      </x:c>
      <x:c r="AQ138" s="14" t="n">
        <x:v>3</x:v>
      </x:c>
      <x:c r="AR138" s="14" t="n">
        <x:v>10</x:v>
      </x:c>
      <x:c r="AS138" s="14" t="n">
        <x:v>10</x:v>
      </x:c>
      <x:c r="AT138" s="14" t="n">
        <x:v>10</x:v>
      </x:c>
      <x:c r="AU138" s="14" t="n">
        <x:v>0</x:v>
      </x:c>
      <x:c r="AV138" s="14" t="n">
        <x:v>8</x:v>
      </x:c>
      <x:c r="AW138" s="14" t="n">
        <x:v>10</x:v>
      </x:c>
      <x:c r="AX138" s="14" t="n">
        <x:v>1</x:v>
      </x:c>
      <x:c r="AY138" s="14" t="n">
        <x:v>2</x:v>
      </x:c>
      <x:c r="AZ138" s="14" t="n">
        <x:v>9</x:v>
      </x:c>
      <x:c r="BA138" s="14" t="n">
        <x:v>1</x:v>
      </x:c>
      <x:c r="BB138" s="14" t="n">
        <x:v>4</x:v>
      </x:c>
      <x:c r="BC138" s="14" t="n">
        <x:v>6</x:v>
      </x:c>
      <x:c r="BD138" s="14" t="n">
        <x:v>8</x:v>
      </x:c>
      <x:c r="BE138" s="14" t="n">
        <x:v>10</x:v>
      </x:c>
      <x:c r="BF138" s="14" t="n">
        <x:v>1</x:v>
      </x:c>
      <x:c r="BG138" s="14" t="n">
        <x:v>1</x:v>
      </x:c>
      <x:c r="BH138" s="14" t="n">
        <x:v>7</x:v>
      </x:c>
      <x:c r="BI138" s="14" t="n">
        <x:v>3</x:v>
      </x:c>
      <x:c r="BJ138" s="14" t="n">
        <x:v>5</x:v>
      </x:c>
      <x:c r="BK138" s="14" t="n">
        <x:v>10</x:v>
      </x:c>
      <x:c r="BL138" s="14" t="n">
        <x:v>8</x:v>
      </x:c>
      <x:c r="BM138" s="14" t="n">
        <x:v>1</x:v>
      </x:c>
      <x:c r="BN138" s="14" t="n">
        <x:v>10</x:v>
      </x:c>
      <x:c r="BO138" s="14" t="n">
        <x:v>10</x:v>
      </x:c>
      <x:c r="BP138" s="14" t="n">
        <x:v>4</x:v>
      </x:c>
      <x:c r="BQ138" s="14" t="n">
        <x:v>4</x:v>
      </x:c>
      <x:c r="BR138" s="14" t="n">
        <x:v>3</x:v>
      </x:c>
      <x:c r="BS138" s="14" t="n">
        <x:v>8</x:v>
      </x:c>
      <x:c r="BT138" s="14" t="n">
        <x:v>4</x:v>
      </x:c>
      <x:c r="BU138" s="14" t="n">
        <x:v>10</x:v>
      </x:c>
      <x:c r="BV138" s="14" t="n">
        <x:v>8</x:v>
      </x:c>
      <x:c r="BW138" s="14" t="n">
        <x:v>1</x:v>
      </x:c>
      <x:c r="BX138" s="14" t="n">
        <x:v>5</x:v>
      </x:c>
      <x:c r="BY138" s="14" t="n">
        <x:v>10</x:v>
      </x:c>
      <x:c r="BZ138" s="14" t="n">
        <x:v>10</x:v>
      </x:c>
      <x:c r="CA138" s="14" t="n">
        <x:v>10</x:v>
      </x:c>
      <x:c r="CB138" s="14" t="n">
        <x:v>10</x:v>
      </x:c>
      <x:c r="CC138" s="14" t="n">
        <x:v>10</x:v>
      </x:c>
      <x:c r="CD138" s="14" t="n">
        <x:v>10</x:v>
      </x:c>
      <x:c r="CE138" s="14" t="n">
        <x:v>10</x:v>
      </x:c>
      <x:c r="CF138" s="14" t="n">
        <x:v>8</x:v>
      </x:c>
      <x:c r="CG138" s="14" t="n">
        <x:v>9</x:v>
      </x:c>
      <x:c r="CH138" s="14" t="n">
        <x:v>5</x:v>
      </x:c>
      <x:c r="CI138" s="14" t="n">
        <x:v>7</x:v>
      </x:c>
      <x:c r="CJ138" s="14" t="n">
        <x:v>7</x:v>
      </x:c>
      <x:c r="CK138" s="14" t="n">
        <x:v>4</x:v>
      </x:c>
      <x:c r="CL138" s="14" t="n">
        <x:v>7</x:v>
      </x:c>
      <x:c r="CM138" s="14" t="n">
        <x:v>1</x:v>
      </x:c>
      <x:c r="CN138" s="14" t="n">
        <x:v>10</x:v>
      </x:c>
      <x:c r="CO138" s="14" t="n">
        <x:v>10</x:v>
      </x:c>
      <x:c r="CP138" s="14" t="n">
        <x:v>0</x:v>
      </x:c>
      <x:c r="CQ138" s="14" t="n">
        <x:v>10</x:v>
      </x:c>
      <x:c r="CR138" s="14" t="n">
        <x:v>10</x:v>
      </x:c>
      <x:c r="CS138" s="14" t="n">
        <x:v>0</x:v>
      </x:c>
      <x:c r="CT138" s="14" t="n">
        <x:v>10</x:v>
      </x:c>
    </x:row>
    <x:row r="139" ht="22" customHeight="1">
      <x:c r="A139" s="2" t="str">
        <x:v>Waltham Forest</x:v>
      </x:c>
      <x:c r="B139" s="2" t="n">
        <x:v>561</x:v>
      </x:c>
      <x:c r="C139" s="2" t="n">
        <x:v>95</x:v>
      </x:c>
      <x:c r="D139" s="12" t="n">
        <x:v>2</x:v>
      </x:c>
      <x:c r="E139" s="12" t="n">
        <x:v>2</x:v>
      </x:c>
      <x:c r="F139" s="12" t="n">
        <x:v>2</x:v>
      </x:c>
      <x:c r="G139" s="12" t="n">
        <x:v>9</x:v>
      </x:c>
      <x:c r="H139" s="12" t="n">
        <x:v>4</x:v>
      </x:c>
      <x:c r="I139" s="12" t="n">
        <x:v>3</x:v>
      </x:c>
      <x:c r="J139" s="12" t="n">
        <x:v>5</x:v>
      </x:c>
      <x:c r="K139" s="12" t="n">
        <x:v>7</x:v>
      </x:c>
      <x:c r="L139" s="12" t="n">
        <x:v>0</x:v>
      </x:c>
      <x:c r="M139" s="12" t="n">
        <x:v>0</x:v>
      </x:c>
      <x:c r="N139" s="12" t="n">
        <x:v>10</x:v>
      </x:c>
      <x:c r="O139" s="12" t="n">
        <x:v>0</x:v>
      </x:c>
      <x:c r="P139" s="12" t="n">
        <x:v>10</x:v>
      </x:c>
      <x:c r="Q139" s="12" t="n">
        <x:v>3</x:v>
      </x:c>
      <x:c r="R139" s="12" t="n">
        <x:v>9</x:v>
      </x:c>
      <x:c r="S139" s="12" t="n">
        <x:v>8</x:v>
      </x:c>
      <x:c r="T139" s="12" t="n">
        <x:v>7</x:v>
      </x:c>
      <x:c r="U139" s="12" t="n">
        <x:v>2</x:v>
      </x:c>
      <x:c r="V139" s="12" t="n">
        <x:v>1</x:v>
      </x:c>
      <x:c r="W139" s="12" t="n">
        <x:v>2</x:v>
      </x:c>
      <x:c r="X139" s="12" t="n">
        <x:v>10</x:v>
      </x:c>
      <x:c r="Y139" s="12" t="n">
        <x:v>1</x:v>
      </x:c>
      <x:c r="Z139" s="12" t="n">
        <x:v>8</x:v>
      </x:c>
      <x:c r="AA139" s="12" t="n">
        <x:v>10</x:v>
      </x:c>
      <x:c r="AB139" s="12" t="n">
        <x:v>3</x:v>
      </x:c>
      <x:c r="AC139" s="12" t="n">
        <x:v>10</x:v>
      </x:c>
      <x:c r="AD139" s="12" t="n">
        <x:v>10</x:v>
      </x:c>
      <x:c r="AE139" s="12" t="n">
        <x:v>10</x:v>
      </x:c>
      <x:c r="AF139" s="12" t="n">
        <x:v>8</x:v>
      </x:c>
      <x:c r="AG139" s="12" t="n">
        <x:v>5</x:v>
      </x:c>
      <x:c r="AH139" s="12" t="n">
        <x:v>4</x:v>
      </x:c>
      <x:c r="AI139" s="12" t="n">
        <x:v>2</x:v>
      </x:c>
      <x:c r="AJ139" s="12" t="n">
        <x:v>3</x:v>
      </x:c>
      <x:c r="AK139" s="12" t="n">
        <x:v>2</x:v>
      </x:c>
      <x:c r="AL139" s="12" t="n">
        <x:v>6</x:v>
      </x:c>
      <x:c r="AM139" s="12" t="n">
        <x:v>6</x:v>
      </x:c>
      <x:c r="AN139" s="12" t="n">
        <x:v>7</x:v>
      </x:c>
      <x:c r="AO139" s="12" t="n">
        <x:v>2</x:v>
      </x:c>
      <x:c r="AP139" s="12" t="n">
        <x:v>5</x:v>
      </x:c>
      <x:c r="AQ139" s="12" t="n">
        <x:v>9</x:v>
      </x:c>
      <x:c r="AR139" s="12" t="n">
        <x:v>1</x:v>
      </x:c>
      <x:c r="AS139" s="12" t="n">
        <x:v>10</x:v>
      </x:c>
      <x:c r="AT139" s="12" t="n">
        <x:v>0</x:v>
      </x:c>
      <x:c r="AU139" s="12" t="n">
        <x:v>10</x:v>
      </x:c>
      <x:c r="AV139" s="12" t="n">
        <x:v>10</x:v>
      </x:c>
      <x:c r="AW139" s="12" t="n">
        <x:v>10</x:v>
      </x:c>
      <x:c r="AX139" s="12" t="n">
        <x:v>4</x:v>
      </x:c>
      <x:c r="AY139" s="12" t="n">
        <x:v>9</x:v>
      </x:c>
      <x:c r="AZ139" s="12" t="n">
        <x:v>5</x:v>
      </x:c>
      <x:c r="BA139" s="12" t="n">
        <x:v>4</x:v>
      </x:c>
      <x:c r="BB139" s="12" t="n">
        <x:v>5</x:v>
      </x:c>
      <x:c r="BC139" s="12" t="n">
        <x:v>1</x:v>
      </x:c>
      <x:c r="BD139" s="12" t="n">
        <x:v>6</x:v>
      </x:c>
      <x:c r="BE139" s="12" t="n">
        <x:v>3</x:v>
      </x:c>
      <x:c r="BF139" s="12" t="n">
        <x:v>7</x:v>
      </x:c>
      <x:c r="BG139" s="12" t="n">
        <x:v>7</x:v>
      </x:c>
      <x:c r="BH139" s="12" t="n">
        <x:v>10</x:v>
      </x:c>
      <x:c r="BI139" s="12" t="n">
        <x:v>4</x:v>
      </x:c>
      <x:c r="BJ139" s="12" t="n">
        <x:v>1</x:v>
      </x:c>
      <x:c r="BK139" s="12" t="n">
        <x:v>8</x:v>
      </x:c>
      <x:c r="BL139" s="12" t="n">
        <x:v>9</x:v>
      </x:c>
      <x:c r="BM139" s="12" t="n">
        <x:v>6</x:v>
      </x:c>
      <x:c r="BN139" s="12" t="n">
        <x:v>0</x:v>
      </x:c>
      <x:c r="BO139" s="12" t="n">
        <x:v>10</x:v>
      </x:c>
      <x:c r="BP139" s="12" t="n">
        <x:v>7</x:v>
      </x:c>
      <x:c r="BQ139" s="12" t="n">
        <x:v>2</x:v>
      </x:c>
      <x:c r="BR139" s="12" t="n">
        <x:v>3</x:v>
      </x:c>
      <x:c r="BS139" s="12" t="n">
        <x:v>4</x:v>
      </x:c>
      <x:c r="BT139" s="12" t="n">
        <x:v>6</x:v>
      </x:c>
      <x:c r="BU139" s="12" t="n">
        <x:v>6</x:v>
      </x:c>
      <x:c r="BV139" s="12" t="n">
        <x:v>9</x:v>
      </x:c>
      <x:c r="BW139" s="12" t="n">
        <x:v>2</x:v>
      </x:c>
      <x:c r="BX139" s="12" t="n">
        <x:v>6</x:v>
      </x:c>
      <x:c r="BY139" s="12" t="n">
        <x:v>10</x:v>
      </x:c>
      <x:c r="BZ139" s="12" t="n">
        <x:v>10</x:v>
      </x:c>
      <x:c r="CA139" s="12" t="n">
        <x:v>10</x:v>
      </x:c>
      <x:c r="CB139" s="12" t="n">
        <x:v>5</x:v>
      </x:c>
      <x:c r="CC139" s="12" t="n">
        <x:v>10</x:v>
      </x:c>
      <x:c r="CD139" s="12" t="n">
        <x:v>10</x:v>
      </x:c>
      <x:c r="CE139" s="12" t="n">
        <x:v>10</x:v>
      </x:c>
      <x:c r="CF139" s="12" t="n">
        <x:v>9</x:v>
      </x:c>
      <x:c r="CG139" s="12" t="n">
        <x:v>7</x:v>
      </x:c>
      <x:c r="CH139" s="12" t="n">
        <x:v>6</x:v>
      </x:c>
      <x:c r="CI139" s="12" t="n">
        <x:v>7</x:v>
      </x:c>
      <x:c r="CJ139" s="12" t="n">
        <x:v>6</x:v>
      </x:c>
      <x:c r="CK139" s="12" t="n">
        <x:v>2</x:v>
      </x:c>
      <x:c r="CL139" s="12" t="n">
        <x:v>7</x:v>
      </x:c>
      <x:c r="CM139" s="12" t="n">
        <x:v>10</x:v>
      </x:c>
      <x:c r="CN139" s="12" t="n">
        <x:v>10</x:v>
      </x:c>
      <x:c r="CO139" s="12" t="n">
        <x:v>0</x:v>
      </x:c>
      <x:c r="CP139" s="12" t="n">
        <x:v>0</x:v>
      </x:c>
      <x:c r="CQ139" s="12" t="n">
        <x:v>10</x:v>
      </x:c>
      <x:c r="CR139" s="12" t="n">
        <x:v>10</x:v>
      </x:c>
      <x:c r="CS139" s="12" t="n">
        <x:v>10</x:v>
      </x:c>
      <x:c r="CT139" s="12" t="n">
        <x:v>10</x:v>
      </x:c>
    </x:row>
    <x:row r="140" ht="22" customHeight="1">
      <x:c r="A140" s="13" t="str">
        <x:v>Wandsworth</x:v>
      </x:c>
      <x:c r="B140" s="13" t="n">
        <x:v>649</x:v>
      </x:c>
      <x:c r="C140" s="13" t="n">
        <x:v>95</x:v>
      </x:c>
      <x:c r="D140" s="14" t="n">
        <x:v>4</x:v>
      </x:c>
      <x:c r="E140" s="14" t="n">
        <x:v>5</x:v>
      </x:c>
      <x:c r="F140" s="14" t="n">
        <x:v>5</x:v>
      </x:c>
      <x:c r="G140" s="14" t="str">
        <x:v>NA</x:v>
      </x:c>
      <x:c r="H140" s="14" t="n">
        <x:v>7</x:v>
      </x:c>
      <x:c r="I140" s="14" t="n">
        <x:v>7</x:v>
      </x:c>
      <x:c r="J140" s="14" t="n">
        <x:v>9</x:v>
      </x:c>
      <x:c r="K140" s="14" t="n">
        <x:v>10</x:v>
      </x:c>
      <x:c r="L140" s="14" t="n">
        <x:v>10</x:v>
      </x:c>
      <x:c r="M140" s="14" t="n">
        <x:v>10</x:v>
      </x:c>
      <x:c r="N140" s="14" t="n">
        <x:v>10</x:v>
      </x:c>
      <x:c r="O140" s="14" t="n">
        <x:v>10</x:v>
      </x:c>
      <x:c r="P140" s="14" t="n">
        <x:v>0</x:v>
      </x:c>
      <x:c r="Q140" s="14" t="n">
        <x:v>7</x:v>
      </x:c>
      <x:c r="R140" s="14" t="n">
        <x:v>4</x:v>
      </x:c>
      <x:c r="S140" s="14" t="n">
        <x:v>6</x:v>
      </x:c>
      <x:c r="T140" s="14" t="n">
        <x:v>5</x:v>
      </x:c>
      <x:c r="U140" s="14" t="n">
        <x:v>1</x:v>
      </x:c>
      <x:c r="V140" s="14" t="n">
        <x:v>2</x:v>
      </x:c>
      <x:c r="W140" s="14" t="n">
        <x:v>1</x:v>
      </x:c>
      <x:c r="X140" s="14" t="n">
        <x:v>10</x:v>
      </x:c>
      <x:c r="Y140" s="14" t="n">
        <x:v>2</x:v>
      </x:c>
      <x:c r="Z140" s="14" t="n">
        <x:v>10</x:v>
      </x:c>
      <x:c r="AA140" s="14" t="n">
        <x:v>9</x:v>
      </x:c>
      <x:c r="AB140" s="14" t="n">
        <x:v>7</x:v>
      </x:c>
      <x:c r="AC140" s="14" t="n">
        <x:v>10</x:v>
      </x:c>
      <x:c r="AD140" s="14" t="n">
        <x:v>10</x:v>
      </x:c>
      <x:c r="AE140" s="14" t="n">
        <x:v>10</x:v>
      </x:c>
      <x:c r="AF140" s="14" t="n">
        <x:v>3</x:v>
      </x:c>
      <x:c r="AG140" s="14" t="n">
        <x:v>10</x:v>
      </x:c>
      <x:c r="AH140" s="14" t="n">
        <x:v>1</x:v>
      </x:c>
      <x:c r="AI140" s="14" t="n">
        <x:v>2</x:v>
      </x:c>
      <x:c r="AJ140" s="14" t="n">
        <x:v>5</x:v>
      </x:c>
      <x:c r="AK140" s="14" t="n">
        <x:v>4</x:v>
      </x:c>
      <x:c r="AL140" s="14" t="n">
        <x:v>7</x:v>
      </x:c>
      <x:c r="AM140" s="14" t="n">
        <x:v>9</x:v>
      </x:c>
      <x:c r="AN140" s="14" t="n">
        <x:v>10</x:v>
      </x:c>
      <x:c r="AO140" s="14" t="n">
        <x:v>2</x:v>
      </x:c>
      <x:c r="AP140" s="14" t="n">
        <x:v>10</x:v>
      </x:c>
      <x:c r="AQ140" s="14" t="n">
        <x:v>10</x:v>
      </x:c>
      <x:c r="AR140" s="14" t="n">
        <x:v>8</x:v>
      </x:c>
      <x:c r="AS140" s="14" t="n">
        <x:v>10</x:v>
      </x:c>
      <x:c r="AT140" s="14" t="n">
        <x:v>10</x:v>
      </x:c>
      <x:c r="AU140" s="14" t="n">
        <x:v>10</x:v>
      </x:c>
      <x:c r="AV140" s="14" t="n">
        <x:v>9</x:v>
      </x:c>
      <x:c r="AW140" s="14" t="n">
        <x:v>10</x:v>
      </x:c>
      <x:c r="AX140" s="14" t="n">
        <x:v>1</x:v>
      </x:c>
      <x:c r="AY140" s="14" t="n">
        <x:v>2</x:v>
      </x:c>
      <x:c r="AZ140" s="14" t="n">
        <x:v>7</x:v>
      </x:c>
      <x:c r="BA140" s="14" t="n">
        <x:v>7</x:v>
      </x:c>
      <x:c r="BB140" s="14" t="n">
        <x:v>6</x:v>
      </x:c>
      <x:c r="BC140" s="14" t="n">
        <x:v>2</x:v>
      </x:c>
      <x:c r="BD140" s="14" t="n">
        <x:v>9</x:v>
      </x:c>
      <x:c r="BE140" s="14" t="n">
        <x:v>10</x:v>
      </x:c>
      <x:c r="BF140" s="14" t="n">
        <x:v>10</x:v>
      </x:c>
      <x:c r="BG140" s="14" t="n">
        <x:v>10</x:v>
      </x:c>
      <x:c r="BH140" s="14" t="n">
        <x:v>7</x:v>
      </x:c>
      <x:c r="BI140" s="14" t="n">
        <x:v>9</x:v>
      </x:c>
      <x:c r="BJ140" s="14" t="n">
        <x:v>9</x:v>
      </x:c>
      <x:c r="BK140" s="14" t="n">
        <x:v>8</x:v>
      </x:c>
      <x:c r="BL140" s="14" t="n">
        <x:v>9</x:v>
      </x:c>
      <x:c r="BM140" s="14" t="n">
        <x:v>7</x:v>
      </x:c>
      <x:c r="BN140" s="14" t="n">
        <x:v>0</x:v>
      </x:c>
      <x:c r="BO140" s="14" t="n">
        <x:v>10</x:v>
      </x:c>
      <x:c r="BP140" s="14" t="n">
        <x:v>5</x:v>
      </x:c>
      <x:c r="BQ140" s="14" t="n">
        <x:v>4</x:v>
      </x:c>
      <x:c r="BR140" s="14" t="n">
        <x:v>1</x:v>
      </x:c>
      <x:c r="BS140" s="14" t="n">
        <x:v>3</x:v>
      </x:c>
      <x:c r="BT140" s="14" t="n">
        <x:v>4</x:v>
      </x:c>
      <x:c r="BU140" s="14" t="n">
        <x:v>9</x:v>
      </x:c>
      <x:c r="BV140" s="14" t="n">
        <x:v>10</x:v>
      </x:c>
      <x:c r="BW140" s="14" t="n">
        <x:v>2</x:v>
      </x:c>
      <x:c r="BX140" s="14" t="n">
        <x:v>5</x:v>
      </x:c>
      <x:c r="BY140" s="14" t="n">
        <x:v>10</x:v>
      </x:c>
      <x:c r="BZ140" s="14" t="n">
        <x:v>10</x:v>
      </x:c>
      <x:c r="CA140" s="14" t="n">
        <x:v>10</x:v>
      </x:c>
      <x:c r="CB140" s="14" t="n">
        <x:v>10</x:v>
      </x:c>
      <x:c r="CC140" s="14" t="n">
        <x:v>10</x:v>
      </x:c>
      <x:c r="CD140" s="14" t="n">
        <x:v>10</x:v>
      </x:c>
      <x:c r="CE140" s="14" t="n">
        <x:v>10</x:v>
      </x:c>
      <x:c r="CF140" s="14" t="n">
        <x:v>9</x:v>
      </x:c>
      <x:c r="CG140" s="14" t="n">
        <x:v>7</x:v>
      </x:c>
      <x:c r="CH140" s="14" t="n">
        <x:v>6</x:v>
      </x:c>
      <x:c r="CI140" s="14" t="n">
        <x:v>7</x:v>
      </x:c>
      <x:c r="CJ140" s="14" t="n">
        <x:v>6</x:v>
      </x:c>
      <x:c r="CK140" s="14" t="n">
        <x:v>6</x:v>
      </x:c>
      <x:c r="CL140" s="14" t="n">
        <x:v>9</x:v>
      </x:c>
      <x:c r="CM140" s="14" t="n">
        <x:v>2</x:v>
      </x:c>
      <x:c r="CN140" s="14" t="n">
        <x:v>10</x:v>
      </x:c>
      <x:c r="CO140" s="14" t="n">
        <x:v>0</x:v>
      </x:c>
      <x:c r="CP140" s="14" t="n">
        <x:v>0</x:v>
      </x:c>
      <x:c r="CQ140" s="14" t="n">
        <x:v>10</x:v>
      </x:c>
      <x:c r="CR140" s="14" t="n">
        <x:v>10</x:v>
      </x:c>
      <x:c r="CS140" s="14" t="n">
        <x:v>10</x:v>
      </x:c>
      <x:c r="CT140" s="14" t="n">
        <x:v>10</x:v>
      </x:c>
    </x:row>
    <x:row r="141" ht="22" customHeight="1">
      <x:c r="A141" s="2" t="str">
        <x:v>Warrington</x:v>
      </x:c>
      <x:c r="B141" s="2" t="n">
        <x:v>612</x:v>
      </x:c>
      <x:c r="C141" s="2" t="n">
        <x:v>95</x:v>
      </x:c>
      <x:c r="D141" s="12" t="n">
        <x:v>8</x:v>
      </x:c>
      <x:c r="E141" s="12" t="n">
        <x:v>8</x:v>
      </x:c>
      <x:c r="F141" s="12" t="n">
        <x:v>7</x:v>
      </x:c>
      <x:c r="G141" s="12" t="n">
        <x:v>1</x:v>
      </x:c>
      <x:c r="H141" s="12" t="n">
        <x:v>3</x:v>
      </x:c>
      <x:c r="I141" s="12" t="n">
        <x:v>4</x:v>
      </x:c>
      <x:c r="J141" s="12" t="n">
        <x:v>9</x:v>
      </x:c>
      <x:c r="K141" s="12" t="n">
        <x:v>4</x:v>
      </x:c>
      <x:c r="L141" s="12" t="n">
        <x:v>10</x:v>
      </x:c>
      <x:c r="M141" s="12" t="n">
        <x:v>10</x:v>
      </x:c>
      <x:c r="N141" s="12" t="n">
        <x:v>0</x:v>
      </x:c>
      <x:c r="O141" s="12" t="n">
        <x:v>10</x:v>
      </x:c>
      <x:c r="P141" s="12" t="n">
        <x:v>0</x:v>
      </x:c>
      <x:c r="Q141" s="12" t="n">
        <x:v>9</x:v>
      </x:c>
      <x:c r="R141" s="12" t="n">
        <x:v>4</x:v>
      </x:c>
      <x:c r="S141" s="12" t="n">
        <x:v>2</x:v>
      </x:c>
      <x:c r="T141" s="12" t="n">
        <x:v>8</x:v>
      </x:c>
      <x:c r="U141" s="12" t="n">
        <x:v>7</x:v>
      </x:c>
      <x:c r="V141" s="12" t="n">
        <x:v>8</x:v>
      </x:c>
      <x:c r="W141" s="12" t="n">
        <x:v>8</x:v>
      </x:c>
      <x:c r="X141" s="12" t="n">
        <x:v>8</x:v>
      </x:c>
      <x:c r="Y141" s="12" t="n">
        <x:v>10</x:v>
      </x:c>
      <x:c r="Z141" s="12" t="n">
        <x:v>8</x:v>
      </x:c>
      <x:c r="AA141" s="12" t="n">
        <x:v>7</x:v>
      </x:c>
      <x:c r="AB141" s="12" t="n">
        <x:v>9</x:v>
      </x:c>
      <x:c r="AC141" s="12" t="n">
        <x:v>0</x:v>
      </x:c>
      <x:c r="AD141" s="12" t="n">
        <x:v>10</x:v>
      </x:c>
      <x:c r="AE141" s="12" t="n">
        <x:v>10</x:v>
      </x:c>
      <x:c r="AF141" s="12" t="n">
        <x:v>3</x:v>
      </x:c>
      <x:c r="AG141" s="12" t="n">
        <x:v>10</x:v>
      </x:c>
      <x:c r="AH141" s="12" t="n">
        <x:v>6</x:v>
      </x:c>
      <x:c r="AI141" s="12" t="n">
        <x:v>9</x:v>
      </x:c>
      <x:c r="AJ141" s="12" t="n">
        <x:v>9</x:v>
      </x:c>
      <x:c r="AK141" s="12" t="n">
        <x:v>9</x:v>
      </x:c>
      <x:c r="AL141" s="12" t="n">
        <x:v>8</x:v>
      </x:c>
      <x:c r="AM141" s="12" t="n">
        <x:v>7</x:v>
      </x:c>
      <x:c r="AN141" s="12" t="n">
        <x:v>3</x:v>
      </x:c>
      <x:c r="AO141" s="12" t="n">
        <x:v>1</x:v>
      </x:c>
      <x:c r="AP141" s="12" t="n">
        <x:v>7</x:v>
      </x:c>
      <x:c r="AQ141" s="12" t="n">
        <x:v>2</x:v>
      </x:c>
      <x:c r="AR141" s="12" t="n">
        <x:v>9</x:v>
      </x:c>
      <x:c r="AS141" s="12" t="n">
        <x:v>10</x:v>
      </x:c>
      <x:c r="AT141" s="12" t="n">
        <x:v>10</x:v>
      </x:c>
      <x:c r="AU141" s="12" t="n">
        <x:v>0</x:v>
      </x:c>
      <x:c r="AV141" s="12" t="n">
        <x:v>9</x:v>
      </x:c>
      <x:c r="AW141" s="12" t="n">
        <x:v>0</x:v>
      </x:c>
      <x:c r="AX141" s="12" t="n">
        <x:v>5</x:v>
      </x:c>
      <x:c r="AY141" s="12" t="n">
        <x:v>5</x:v>
      </x:c>
      <x:c r="AZ141" s="12" t="n">
        <x:v>3</x:v>
      </x:c>
      <x:c r="BA141" s="12" t="n">
        <x:v>6</x:v>
      </x:c>
      <x:c r="BB141" s="12" t="n">
        <x:v>3</x:v>
      </x:c>
      <x:c r="BC141" s="12" t="n">
        <x:v>3</x:v>
      </x:c>
      <x:c r="BD141" s="12" t="n">
        <x:v>8</x:v>
      </x:c>
      <x:c r="BE141" s="12" t="n">
        <x:v>7</x:v>
      </x:c>
      <x:c r="BF141" s="12" t="n">
        <x:v>8</x:v>
      </x:c>
      <x:c r="BG141" s="12" t="n">
        <x:v>8</x:v>
      </x:c>
      <x:c r="BH141" s="12" t="n">
        <x:v>4</x:v>
      </x:c>
      <x:c r="BI141" s="12" t="n">
        <x:v>10</x:v>
      </x:c>
      <x:c r="BJ141" s="12" t="n">
        <x:v>10</x:v>
      </x:c>
      <x:c r="BK141" s="12" t="n">
        <x:v>5</x:v>
      </x:c>
      <x:c r="BL141" s="12" t="n">
        <x:v>9</x:v>
      </x:c>
      <x:c r="BM141" s="12" t="n">
        <x:v>7</x:v>
      </x:c>
      <x:c r="BN141" s="12" t="n">
        <x:v>0</x:v>
      </x:c>
      <x:c r="BO141" s="12" t="n">
        <x:v>10</x:v>
      </x:c>
      <x:c r="BP141" s="12" t="n">
        <x:v>7</x:v>
      </x:c>
      <x:c r="BQ141" s="12" t="n">
        <x:v>2</x:v>
      </x:c>
      <x:c r="BR141" s="12" t="n">
        <x:v>7</x:v>
      </x:c>
      <x:c r="BS141" s="12" t="n">
        <x:v>5</x:v>
      </x:c>
      <x:c r="BT141" s="12" t="n">
        <x:v>5</x:v>
      </x:c>
      <x:c r="BU141" s="12" t="n">
        <x:v>3</x:v>
      </x:c>
      <x:c r="BV141" s="12" t="n">
        <x:v>9</x:v>
      </x:c>
      <x:c r="BW141" s="12" t="n">
        <x:v>6</x:v>
      </x:c>
      <x:c r="BX141" s="12" t="n">
        <x:v>3</x:v>
      </x:c>
      <x:c r="BY141" s="12" t="n">
        <x:v>10</x:v>
      </x:c>
      <x:c r="BZ141" s="12" t="n">
        <x:v>0</x:v>
      </x:c>
      <x:c r="CA141" s="12" t="n">
        <x:v>10</x:v>
      </x:c>
      <x:c r="CB141" s="12" t="n">
        <x:v>8</x:v>
      </x:c>
      <x:c r="CC141" s="12" t="n">
        <x:v>10</x:v>
      </x:c>
      <x:c r="CD141" s="12" t="n">
        <x:v>0</x:v>
      </x:c>
      <x:c r="CE141" s="12" t="n">
        <x:v>0</x:v>
      </x:c>
      <x:c r="CF141" s="12" t="n">
        <x:v>7</x:v>
      </x:c>
      <x:c r="CG141" s="12" t="n">
        <x:v>7</x:v>
      </x:c>
      <x:c r="CH141" s="12" t="n">
        <x:v>7</x:v>
      </x:c>
      <x:c r="CI141" s="12" t="n">
        <x:v>9</x:v>
      </x:c>
      <x:c r="CJ141" s="12" t="n">
        <x:v>10</x:v>
      </x:c>
      <x:c r="CK141" s="12" t="n">
        <x:v>10</x:v>
      </x:c>
      <x:c r="CL141" s="12" t="n">
        <x:v>10</x:v>
      </x:c>
      <x:c r="CM141" s="12" t="n">
        <x:v>2</x:v>
      </x:c>
      <x:c r="CN141" s="12" t="n">
        <x:v>10</x:v>
      </x:c>
      <x:c r="CO141" s="12" t="n">
        <x:v>10</x:v>
      </x:c>
      <x:c r="CP141" s="12" t="n">
        <x:v>10</x:v>
      </x:c>
      <x:c r="CQ141" s="12" t="n">
        <x:v>10</x:v>
      </x:c>
      <x:c r="CR141" s="12" t="n">
        <x:v>10</x:v>
      </x:c>
      <x:c r="CS141" s="12" t="n">
        <x:v>0</x:v>
      </x:c>
      <x:c r="CT141" s="12" t="n">
        <x:v>10</x:v>
      </x:c>
    </x:row>
    <x:row r="142" ht="22" customHeight="1">
      <x:c r="A142" s="13" t="str">
        <x:v>Warwickshire</x:v>
      </x:c>
      <x:c r="B142" s="13" t="n">
        <x:v>636</x:v>
      </x:c>
      <x:c r="C142" s="13" t="n">
        <x:v>95</x:v>
      </x:c>
      <x:c r="D142" s="14" t="n">
        <x:v>3</x:v>
      </x:c>
      <x:c r="E142" s="14" t="n">
        <x:v>8</x:v>
      </x:c>
      <x:c r="F142" s="14" t="n">
        <x:v>8</x:v>
      </x:c>
      <x:c r="G142" s="14" t="n">
        <x:v>3</x:v>
      </x:c>
      <x:c r="H142" s="14" t="n">
        <x:v>7</x:v>
      </x:c>
      <x:c r="I142" s="14" t="n">
        <x:v>7</x:v>
      </x:c>
      <x:c r="J142" s="14" t="n">
        <x:v>7</x:v>
      </x:c>
      <x:c r="K142" s="14" t="n">
        <x:v>5</x:v>
      </x:c>
      <x:c r="L142" s="14" t="n">
        <x:v>10</x:v>
      </x:c>
      <x:c r="M142" s="14" t="n">
        <x:v>0</x:v>
      </x:c>
      <x:c r="N142" s="14" t="n">
        <x:v>10</x:v>
      </x:c>
      <x:c r="O142" s="14" t="n">
        <x:v>10</x:v>
      </x:c>
      <x:c r="P142" s="14" t="n">
        <x:v>0</x:v>
      </x:c>
      <x:c r="Q142" s="14" t="n">
        <x:v>8</x:v>
      </x:c>
      <x:c r="R142" s="14" t="n">
        <x:v>1</x:v>
      </x:c>
      <x:c r="S142" s="14" t="n">
        <x:v>3</x:v>
      </x:c>
      <x:c r="T142" s="14" t="n">
        <x:v>9</x:v>
      </x:c>
      <x:c r="U142" s="14" t="n">
        <x:v>8</x:v>
      </x:c>
      <x:c r="V142" s="14" t="n">
        <x:v>4</x:v>
      </x:c>
      <x:c r="W142" s="14" t="n">
        <x:v>8</x:v>
      </x:c>
      <x:c r="X142" s="14" t="n">
        <x:v>6</x:v>
      </x:c>
      <x:c r="Y142" s="14" t="n">
        <x:v>3</x:v>
      </x:c>
      <x:c r="Z142" s="14" t="n">
        <x:v>9</x:v>
      </x:c>
      <x:c r="AA142" s="14" t="n">
        <x:v>9</x:v>
      </x:c>
      <x:c r="AB142" s="14" t="n">
        <x:v>7</x:v>
      </x:c>
      <x:c r="AC142" s="14" t="n">
        <x:v>10</x:v>
      </x:c>
      <x:c r="AD142" s="14" t="n">
        <x:v>10</x:v>
      </x:c>
      <x:c r="AE142" s="14" t="n">
        <x:v>10</x:v>
      </x:c>
      <x:c r="AF142" s="14" t="n">
        <x:v>6</x:v>
      </x:c>
      <x:c r="AG142" s="14" t="n">
        <x:v>7</x:v>
      </x:c>
      <x:c r="AH142" s="14" t="n">
        <x:v>6</x:v>
      </x:c>
      <x:c r="AI142" s="14" t="n">
        <x:v>7</x:v>
      </x:c>
      <x:c r="AJ142" s="14" t="n">
        <x:v>9</x:v>
      </x:c>
      <x:c r="AK142" s="14" t="n">
        <x:v>10</x:v>
      </x:c>
      <x:c r="AL142" s="14" t="n">
        <x:v>8</x:v>
      </x:c>
      <x:c r="AM142" s="14" t="n">
        <x:v>8</x:v>
      </x:c>
      <x:c r="AN142" s="14" t="n">
        <x:v>5</x:v>
      </x:c>
      <x:c r="AO142" s="14" t="n">
        <x:v>6</x:v>
      </x:c>
      <x:c r="AP142" s="14" t="n">
        <x:v>9</x:v>
      </x:c>
      <x:c r="AQ142" s="14" t="n">
        <x:v>6</x:v>
      </x:c>
      <x:c r="AR142" s="14" t="n">
        <x:v>7</x:v>
      </x:c>
      <x:c r="AS142" s="14" t="n">
        <x:v>10</x:v>
      </x:c>
      <x:c r="AT142" s="14" t="n">
        <x:v>10</x:v>
      </x:c>
      <x:c r="AU142" s="14" t="n">
        <x:v>0</x:v>
      </x:c>
      <x:c r="AV142" s="14" t="n">
        <x:v>9</x:v>
      </x:c>
      <x:c r="AW142" s="14" t="n">
        <x:v>10</x:v>
      </x:c>
      <x:c r="AX142" s="14" t="n">
        <x:v>5</x:v>
      </x:c>
      <x:c r="AY142" s="14" t="n">
        <x:v>7</x:v>
      </x:c>
      <x:c r="AZ142" s="14" t="n">
        <x:v>7</x:v>
      </x:c>
      <x:c r="BA142" s="14" t="n">
        <x:v>7</x:v>
      </x:c>
      <x:c r="BB142" s="14" t="str">
        <x:v>NA</x:v>
      </x:c>
      <x:c r="BC142" s="14" t="n">
        <x:v>8</x:v>
      </x:c>
      <x:c r="BD142" s="14" t="n">
        <x:v>5</x:v>
      </x:c>
      <x:c r="BE142" s="14" t="n">
        <x:v>2</x:v>
      </x:c>
      <x:c r="BF142" s="14" t="n">
        <x:v>7</x:v>
      </x:c>
      <x:c r="BG142" s="14" t="n">
        <x:v>8</x:v>
      </x:c>
      <x:c r="BH142" s="14" t="n">
        <x:v>9</x:v>
      </x:c>
      <x:c r="BI142" s="14" t="n">
        <x:v>4</x:v>
      </x:c>
      <x:c r="BJ142" s="14" t="n">
        <x:v>7</x:v>
      </x:c>
      <x:c r="BK142" s="14" t="n">
        <x:v>2</x:v>
      </x:c>
      <x:c r="BL142" s="14" t="n">
        <x:v>5</x:v>
      </x:c>
      <x:c r="BM142" s="14" t="n">
        <x:v>8</x:v>
      </x:c>
      <x:c r="BN142" s="14" t="n">
        <x:v>0</x:v>
      </x:c>
      <x:c r="BO142" s="14" t="n">
        <x:v>10</x:v>
      </x:c>
      <x:c r="BP142" s="14" t="n">
        <x:v>2</x:v>
      </x:c>
      <x:c r="BQ142" s="14" t="n">
        <x:v>7</x:v>
      </x:c>
      <x:c r="BR142" s="14" t="n">
        <x:v>7</x:v>
      </x:c>
      <x:c r="BS142" s="14" t="n">
        <x:v>1</x:v>
      </x:c>
      <x:c r="BT142" s="14" t="n">
        <x:v>7</x:v>
      </x:c>
      <x:c r="BU142" s="14" t="n">
        <x:v>6</x:v>
      </x:c>
      <x:c r="BV142" s="14" t="n">
        <x:v>10</x:v>
      </x:c>
      <x:c r="BW142" s="14" t="n">
        <x:v>4</x:v>
      </x:c>
      <x:c r="BX142" s="14" t="n">
        <x:v>3</x:v>
      </x:c>
      <x:c r="BY142" s="14" t="n">
        <x:v>0</x:v>
      </x:c>
      <x:c r="BZ142" s="14" t="n">
        <x:v>10</x:v>
      </x:c>
      <x:c r="CA142" s="14" t="n">
        <x:v>10</x:v>
      </x:c>
      <x:c r="CB142" s="14" t="n">
        <x:v>7</x:v>
      </x:c>
      <x:c r="CC142" s="14" t="n">
        <x:v>10</x:v>
      </x:c>
      <x:c r="CD142" s="14" t="n">
        <x:v>10</x:v>
      </x:c>
      <x:c r="CE142" s="14" t="n">
        <x:v>10</x:v>
      </x:c>
      <x:c r="CF142" s="14" t="n">
        <x:v>8</x:v>
      </x:c>
      <x:c r="CG142" s="14" t="n">
        <x:v>10</x:v>
      </x:c>
      <x:c r="CH142" s="14" t="n">
        <x:v>10</x:v>
      </x:c>
      <x:c r="CI142" s="14" t="n">
        <x:v>10</x:v>
      </x:c>
      <x:c r="CJ142" s="14" t="n">
        <x:v>8</x:v>
      </x:c>
      <x:c r="CK142" s="14" t="n">
        <x:v>8</x:v>
      </x:c>
      <x:c r="CL142" s="14" t="n">
        <x:v>6</x:v>
      </x:c>
      <x:c r="CM142" s="14" t="n">
        <x:v>1</x:v>
      </x:c>
      <x:c r="CN142" s="14" t="n">
        <x:v>10</x:v>
      </x:c>
      <x:c r="CO142" s="14" t="n">
        <x:v>10</x:v>
      </x:c>
      <x:c r="CP142" s="14" t="n">
        <x:v>10</x:v>
      </x:c>
      <x:c r="CQ142" s="14" t="n">
        <x:v>10</x:v>
      </x:c>
      <x:c r="CR142" s="14" t="n">
        <x:v>10</x:v>
      </x:c>
      <x:c r="CS142" s="14" t="n">
        <x:v>0</x:v>
      </x:c>
      <x:c r="CT142" s="14" t="n">
        <x:v>4</x:v>
      </x:c>
    </x:row>
    <x:row r="143" ht="22" customHeight="1">
      <x:c r="A143" s="2" t="str">
        <x:v>West Berkshire</x:v>
      </x:c>
      <x:c r="B143" s="2" t="n">
        <x:v>634</x:v>
      </x:c>
      <x:c r="C143" s="2" t="n">
        <x:v>95</x:v>
      </x:c>
      <x:c r="D143" s="12" t="n">
        <x:v>7</x:v>
      </x:c>
      <x:c r="E143" s="12" t="n">
        <x:v>9</x:v>
      </x:c>
      <x:c r="F143" s="12" t="n">
        <x:v>10</x:v>
      </x:c>
      <x:c r="G143" s="12" t="n">
        <x:v>1</x:v>
      </x:c>
      <x:c r="H143" s="12" t="n">
        <x:v>6</x:v>
      </x:c>
      <x:c r="I143" s="12" t="n">
        <x:v>6</x:v>
      </x:c>
      <x:c r="J143" s="12" t="n">
        <x:v>10</x:v>
      </x:c>
      <x:c r="K143" s="12" t="n">
        <x:v>6</x:v>
      </x:c>
      <x:c r="L143" s="12" t="n">
        <x:v>0</x:v>
      </x:c>
      <x:c r="M143" s="12" t="n">
        <x:v>0</x:v>
      </x:c>
      <x:c r="N143" s="12" t="n">
        <x:v>0</x:v>
      </x:c>
      <x:c r="O143" s="12" t="n">
        <x:v>0</x:v>
      </x:c>
      <x:c r="P143" s="12" t="n">
        <x:v>10</x:v>
      </x:c>
      <x:c r="Q143" s="12" t="n">
        <x:v>10</x:v>
      </x:c>
      <x:c r="R143" s="12" t="n">
        <x:v>8</x:v>
      </x:c>
      <x:c r="S143" s="12" t="n">
        <x:v>10</x:v>
      </x:c>
      <x:c r="T143" s="12" t="n">
        <x:v>10</x:v>
      </x:c>
      <x:c r="U143" s="12" t="n">
        <x:v>5</x:v>
      </x:c>
      <x:c r="V143" s="12" t="n">
        <x:v>2</x:v>
      </x:c>
      <x:c r="W143" s="12" t="n">
        <x:v>9</x:v>
      </x:c>
      <x:c r="X143" s="12" t="n">
        <x:v>9</x:v>
      </x:c>
      <x:c r="Y143" s="12" t="n">
        <x:v>6</x:v>
      </x:c>
      <x:c r="Z143" s="12" t="n">
        <x:v>8</x:v>
      </x:c>
      <x:c r="AA143" s="12" t="n">
        <x:v>8</x:v>
      </x:c>
      <x:c r="AB143" s="12" t="n">
        <x:v>10</x:v>
      </x:c>
      <x:c r="AC143" s="12" t="n">
        <x:v>0</x:v>
      </x:c>
      <x:c r="AD143" s="12" t="n">
        <x:v>10</x:v>
      </x:c>
      <x:c r="AE143" s="12" t="n">
        <x:v>10</x:v>
      </x:c>
      <x:c r="AF143" s="12" t="n">
        <x:v>1</x:v>
      </x:c>
      <x:c r="AG143" s="12" t="n">
        <x:v>9</x:v>
      </x:c>
      <x:c r="AH143" s="12" t="n">
        <x:v>4</x:v>
      </x:c>
      <x:c r="AI143" s="12" t="n">
        <x:v>10</x:v>
      </x:c>
      <x:c r="AJ143" s="12" t="n">
        <x:v>10</x:v>
      </x:c>
      <x:c r="AK143" s="12" t="n">
        <x:v>10</x:v>
      </x:c>
      <x:c r="AL143" s="12" t="n">
        <x:v>8</x:v>
      </x:c>
      <x:c r="AM143" s="12" t="n">
        <x:v>10</x:v>
      </x:c>
      <x:c r="AN143" s="12" t="n">
        <x:v>7</x:v>
      </x:c>
      <x:c r="AO143" s="12" t="n">
        <x:v>7</x:v>
      </x:c>
      <x:c r="AP143" s="12" t="n">
        <x:v>9</x:v>
      </x:c>
      <x:c r="AQ143" s="12" t="n">
        <x:v>9</x:v>
      </x:c>
      <x:c r="AR143" s="12" t="n">
        <x:v>8</x:v>
      </x:c>
      <x:c r="AS143" s="12" t="n">
        <x:v>10</x:v>
      </x:c>
      <x:c r="AT143" s="12" t="n">
        <x:v>0</x:v>
      </x:c>
      <x:c r="AU143" s="12" t="n">
        <x:v>0</x:v>
      </x:c>
      <x:c r="AV143" s="12" t="n">
        <x:v>10</x:v>
      </x:c>
      <x:c r="AW143" s="12" t="n">
        <x:v>10</x:v>
      </x:c>
      <x:c r="AX143" s="12" t="n">
        <x:v>9</x:v>
      </x:c>
      <x:c r="AY143" s="12" t="n">
        <x:v>9</x:v>
      </x:c>
      <x:c r="AZ143" s="12" t="n">
        <x:v>9</x:v>
      </x:c>
      <x:c r="BA143" s="12" t="n">
        <x:v>9</x:v>
      </x:c>
      <x:c r="BB143" s="12" t="n">
        <x:v>10</x:v>
      </x:c>
      <x:c r="BC143" s="12" t="n">
        <x:v>9</x:v>
      </x:c>
      <x:c r="BD143" s="12" t="n">
        <x:v>3</x:v>
      </x:c>
      <x:c r="BE143" s="12" t="n">
        <x:v>3</x:v>
      </x:c>
      <x:c r="BF143" s="12" t="n">
        <x:v>8</x:v>
      </x:c>
      <x:c r="BG143" s="12" t="n">
        <x:v>8</x:v>
      </x:c>
      <x:c r="BH143" s="12" t="n">
        <x:v>5</x:v>
      </x:c>
      <x:c r="BI143" s="12" t="n">
        <x:v>7</x:v>
      </x:c>
      <x:c r="BJ143" s="12" t="n">
        <x:v>8</x:v>
      </x:c>
      <x:c r="BK143" s="12" t="n">
        <x:v>2</x:v>
      </x:c>
      <x:c r="BL143" s="12" t="n">
        <x:v>10</x:v>
      </x:c>
      <x:c r="BM143" s="12" t="n">
        <x:v>6</x:v>
      </x:c>
      <x:c r="BN143" s="12" t="n">
        <x:v>0</x:v>
      </x:c>
      <x:c r="BO143" s="12" t="n">
        <x:v>10</x:v>
      </x:c>
      <x:c r="BP143" s="12" t="n">
        <x:v>6</x:v>
      </x:c>
      <x:c r="BQ143" s="12" t="n">
        <x:v>7</x:v>
      </x:c>
      <x:c r="BR143" s="12" t="n">
        <x:v>6</x:v>
      </x:c>
      <x:c r="BS143" s="12" t="n">
        <x:v>3</x:v>
      </x:c>
      <x:c r="BT143" s="12" t="n">
        <x:v>1</x:v>
      </x:c>
      <x:c r="BU143" s="12" t="n">
        <x:v>4</x:v>
      </x:c>
      <x:c r="BV143" s="12" t="n">
        <x:v>9</x:v>
      </x:c>
      <x:c r="BW143" s="12" t="n">
        <x:v>9</x:v>
      </x:c>
      <x:c r="BX143" s="12" t="n">
        <x:v>10</x:v>
      </x:c>
      <x:c r="BY143" s="12" t="n">
        <x:v>10</x:v>
      </x:c>
      <x:c r="BZ143" s="12" t="n">
        <x:v>10</x:v>
      </x:c>
      <x:c r="CA143" s="12" t="n">
        <x:v>10</x:v>
      </x:c>
      <x:c r="CB143" s="12" t="n">
        <x:v>2</x:v>
      </x:c>
      <x:c r="CC143" s="12" t="n">
        <x:v>10</x:v>
      </x:c>
      <x:c r="CD143" s="12" t="n">
        <x:v>10</x:v>
      </x:c>
      <x:c r="CE143" s="12" t="n">
        <x:v>10</x:v>
      </x:c>
      <x:c r="CF143" s="12" t="n">
        <x:v>8</x:v>
      </x:c>
      <x:c r="CG143" s="12" t="n">
        <x:v>9</x:v>
      </x:c>
      <x:c r="CH143" s="12" t="n">
        <x:v>3</x:v>
      </x:c>
      <x:c r="CI143" s="12" t="n">
        <x:v>10</x:v>
      </x:c>
      <x:c r="CJ143" s="12" t="n">
        <x:v>10</x:v>
      </x:c>
      <x:c r="CK143" s="12" t="n">
        <x:v>10</x:v>
      </x:c>
      <x:c r="CL143" s="12" t="n">
        <x:v>9</x:v>
      </x:c>
      <x:c r="CM143" s="12" t="n">
        <x:v>1</x:v>
      </x:c>
      <x:c r="CN143" s="12" t="n">
        <x:v>10</x:v>
      </x:c>
      <x:c r="CO143" s="12" t="n">
        <x:v>0</x:v>
      </x:c>
      <x:c r="CP143" s="12" t="n">
        <x:v>0</x:v>
      </x:c>
      <x:c r="CQ143" s="12" t="n">
        <x:v>0</x:v>
      </x:c>
      <x:c r="CR143" s="12" t="n">
        <x:v>0</x:v>
      </x:c>
      <x:c r="CS143" s="12" t="n">
        <x:v>2</x:v>
      </x:c>
      <x:c r="CT143" s="12" t="n">
        <x:v>8</x:v>
      </x:c>
    </x:row>
    <x:row r="144" ht="22" customHeight="1">
      <x:c r="A144" s="13" t="str">
        <x:v>West Northamptonshire</x:v>
      </x:c>
      <x:c r="B144" s="13" t="n">
        <x:v>650</x:v>
      </x:c>
      <x:c r="C144" s="13" t="n">
        <x:v>95</x:v>
      </x:c>
      <x:c r="D144" s="14" t="n">
        <x:v>2</x:v>
      </x:c>
      <x:c r="E144" s="14" t="n">
        <x:v>8</x:v>
      </x:c>
      <x:c r="F144" s="14" t="n">
        <x:v>7</x:v>
      </x:c>
      <x:c r="G144" s="14" t="n">
        <x:v>2</x:v>
      </x:c>
      <x:c r="H144" s="14" t="n">
        <x:v>10</x:v>
      </x:c>
      <x:c r="I144" s="14" t="n">
        <x:v>10</x:v>
      </x:c>
      <x:c r="J144" s="14" t="n">
        <x:v>10</x:v>
      </x:c>
      <x:c r="K144" s="14" t="n">
        <x:v>9</x:v>
      </x:c>
      <x:c r="L144" s="14" t="n">
        <x:v>10</x:v>
      </x:c>
      <x:c r="M144" s="14" t="n">
        <x:v>0</x:v>
      </x:c>
      <x:c r="N144" s="14" t="n">
        <x:v>10</x:v>
      </x:c>
      <x:c r="O144" s="14" t="n">
        <x:v>10</x:v>
      </x:c>
      <x:c r="P144" s="14" t="n">
        <x:v>10</x:v>
      </x:c>
      <x:c r="Q144" s="14" t="n">
        <x:v>8</x:v>
      </x:c>
      <x:c r="R144" s="14" t="n">
        <x:v>2</x:v>
      </x:c>
      <x:c r="S144" s="14" t="n">
        <x:v>7</x:v>
      </x:c>
      <x:c r="T144" s="14" t="n">
        <x:v>8</x:v>
      </x:c>
      <x:c r="U144" s="14" t="n">
        <x:v>5</x:v>
      </x:c>
      <x:c r="V144" s="14" t="n">
        <x:v>3</x:v>
      </x:c>
      <x:c r="W144" s="14" t="n">
        <x:v>7</x:v>
      </x:c>
      <x:c r="X144" s="14" t="n">
        <x:v>7</x:v>
      </x:c>
      <x:c r="Y144" s="14" t="n">
        <x:v>2</x:v>
      </x:c>
      <x:c r="Z144" s="14" t="n">
        <x:v>10</x:v>
      </x:c>
      <x:c r="AA144" s="14" t="n">
        <x:v>7</x:v>
      </x:c>
      <x:c r="AB144" s="14" t="n">
        <x:v>7</x:v>
      </x:c>
      <x:c r="AC144" s="14" t="n">
        <x:v>0</x:v>
      </x:c>
      <x:c r="AD144" s="14" t="n">
        <x:v>10</x:v>
      </x:c>
      <x:c r="AE144" s="14" t="n">
        <x:v>10</x:v>
      </x:c>
      <x:c r="AF144" s="14" t="n">
        <x:v>2</x:v>
      </x:c>
      <x:c r="AG144" s="14" t="n">
        <x:v>6</x:v>
      </x:c>
      <x:c r="AH144" s="14" t="n">
        <x:v>2</x:v>
      </x:c>
      <x:c r="AI144" s="14" t="n">
        <x:v>4</x:v>
      </x:c>
      <x:c r="AJ144" s="14" t="n">
        <x:v>9</x:v>
      </x:c>
      <x:c r="AK144" s="14" t="n">
        <x:v>8</x:v>
      </x:c>
      <x:c r="AL144" s="14" t="n">
        <x:v>9</x:v>
      </x:c>
      <x:c r="AM144" s="14" t="n">
        <x:v>7</x:v>
      </x:c>
      <x:c r="AN144" s="14" t="n">
        <x:v>8</x:v>
      </x:c>
      <x:c r="AO144" s="14" t="n">
        <x:v>6</x:v>
      </x:c>
      <x:c r="AP144" s="14" t="n">
        <x:v>3</x:v>
      </x:c>
      <x:c r="AQ144" s="14" t="n">
        <x:v>10</x:v>
      </x:c>
      <x:c r="AR144" s="14" t="n">
        <x:v>10</x:v>
      </x:c>
      <x:c r="AS144" s="14" t="n">
        <x:v>10</x:v>
      </x:c>
      <x:c r="AT144" s="14" t="n">
        <x:v>0</x:v>
      </x:c>
      <x:c r="AU144" s="14" t="n">
        <x:v>10</x:v>
      </x:c>
      <x:c r="AV144" s="14" t="n">
        <x:v>9</x:v>
      </x:c>
      <x:c r="AW144" s="14" t="n">
        <x:v>10</x:v>
      </x:c>
      <x:c r="AX144" s="14" t="n">
        <x:v>7</x:v>
      </x:c>
      <x:c r="AY144" s="14" t="n">
        <x:v>1</x:v>
      </x:c>
      <x:c r="AZ144" s="14" t="n">
        <x:v>8</x:v>
      </x:c>
      <x:c r="BA144" s="14" t="n">
        <x:v>6</x:v>
      </x:c>
      <x:c r="BB144" s="14" t="n">
        <x:v>8</x:v>
      </x:c>
      <x:c r="BC144" s="14" t="n">
        <x:v>8</x:v>
      </x:c>
      <x:c r="BD144" s="14" t="n">
        <x:v>6</x:v>
      </x:c>
      <x:c r="BE144" s="14" t="n">
        <x:v>1</x:v>
      </x:c>
      <x:c r="BF144" s="14" t="n">
        <x:v>5</x:v>
      </x:c>
      <x:c r="BG144" s="14" t="n">
        <x:v>4</x:v>
      </x:c>
      <x:c r="BH144" s="14" t="n">
        <x:v>7</x:v>
      </x:c>
      <x:c r="BI144" s="14" t="n">
        <x:v>9</x:v>
      </x:c>
      <x:c r="BJ144" s="14" t="n">
        <x:v>9</x:v>
      </x:c>
      <x:c r="BK144" s="14" t="n">
        <x:v>3</x:v>
      </x:c>
      <x:c r="BL144" s="14" t="n">
        <x:v>8</x:v>
      </x:c>
      <x:c r="BM144" s="14" t="n">
        <x:v>4</x:v>
      </x:c>
      <x:c r="BN144" s="14" t="n">
        <x:v>10</x:v>
      </x:c>
      <x:c r="BO144" s="14" t="n">
        <x:v>10</x:v>
      </x:c>
      <x:c r="BP144" s="14" t="n">
        <x:v>8</x:v>
      </x:c>
      <x:c r="BQ144" s="14" t="n">
        <x:v>5</x:v>
      </x:c>
      <x:c r="BR144" s="14" t="n">
        <x:v>4</x:v>
      </x:c>
      <x:c r="BS144" s="14" t="n">
        <x:v>3</x:v>
      </x:c>
      <x:c r="BT144" s="14" t="n">
        <x:v>5</x:v>
      </x:c>
      <x:c r="BU144" s="14" t="n">
        <x:v>6</x:v>
      </x:c>
      <x:c r="BV144" s="14" t="n">
        <x:v>8</x:v>
      </x:c>
      <x:c r="BW144" s="14" t="n">
        <x:v>1</x:v>
      </x:c>
      <x:c r="BX144" s="14" t="n">
        <x:v>7</x:v>
      </x:c>
      <x:c r="BY144" s="14" t="n">
        <x:v>10</x:v>
      </x:c>
      <x:c r="BZ144" s="14" t="n">
        <x:v>10</x:v>
      </x:c>
      <x:c r="CA144" s="14" t="n">
        <x:v>10</x:v>
      </x:c>
      <x:c r="CB144" s="14" t="n">
        <x:v>10</x:v>
      </x:c>
      <x:c r="CC144" s="14" t="n">
        <x:v>10</x:v>
      </x:c>
      <x:c r="CD144" s="14" t="n">
        <x:v>10</x:v>
      </x:c>
      <x:c r="CE144" s="14" t="n">
        <x:v>10</x:v>
      </x:c>
      <x:c r="CF144" s="14" t="n">
        <x:v>8</x:v>
      </x:c>
      <x:c r="CG144" s="14" t="n">
        <x:v>10</x:v>
      </x:c>
      <x:c r="CH144" s="14" t="n">
        <x:v>7</x:v>
      </x:c>
      <x:c r="CI144" s="14" t="n">
        <x:v>5</x:v>
      </x:c>
      <x:c r="CJ144" s="14" t="n">
        <x:v>6</x:v>
      </x:c>
      <x:c r="CK144" s="14" t="n">
        <x:v>9</x:v>
      </x:c>
      <x:c r="CL144" s="14" t="n">
        <x:v>4</x:v>
      </x:c>
      <x:c r="CM144" s="14" t="n">
        <x:v>2</x:v>
      </x:c>
      <x:c r="CN144" s="14" t="n">
        <x:v>10</x:v>
      </x:c>
      <x:c r="CO144" s="14" t="n">
        <x:v>10</x:v>
      </x:c>
      <x:c r="CP144" s="14" t="n">
        <x:v>0</x:v>
      </x:c>
      <x:c r="CQ144" s="14" t="n">
        <x:v>10</x:v>
      </x:c>
      <x:c r="CR144" s="14" t="n">
        <x:v>10</x:v>
      </x:c>
      <x:c r="CS144" s="14" t="n">
        <x:v>6</x:v>
      </x:c>
      <x:c r="CT144" s="14" t="n">
        <x:v>8</x:v>
      </x:c>
    </x:row>
    <x:row r="145" ht="22" customHeight="1">
      <x:c r="A145" s="2" t="str">
        <x:v>West Sussex</x:v>
      </x:c>
      <x:c r="B145" s="2" t="n">
        <x:v>590</x:v>
      </x:c>
      <x:c r="C145" s="2" t="n">
        <x:v>95</x:v>
      </x:c>
      <x:c r="D145" s="12" t="n">
        <x:v>6</x:v>
      </x:c>
      <x:c r="E145" s="12" t="n">
        <x:v>9</x:v>
      </x:c>
      <x:c r="F145" s="12" t="n">
        <x:v>8</x:v>
      </x:c>
      <x:c r="G145" s="12" t="n">
        <x:v>5</x:v>
      </x:c>
      <x:c r="H145" s="12" t="n">
        <x:v>9</x:v>
      </x:c>
      <x:c r="I145" s="12" t="n">
        <x:v>6</x:v>
      </x:c>
      <x:c r="J145" s="12" t="n">
        <x:v>8</x:v>
      </x:c>
      <x:c r="K145" s="12" t="n">
        <x:v>7</x:v>
      </x:c>
      <x:c r="L145" s="12" t="n">
        <x:v>10</x:v>
      </x:c>
      <x:c r="M145" s="12" t="n">
        <x:v>0</x:v>
      </x:c>
      <x:c r="N145" s="12" t="n">
        <x:v>0</x:v>
      </x:c>
      <x:c r="O145" s="12" t="n">
        <x:v>0</x:v>
      </x:c>
      <x:c r="P145" s="12" t="n">
        <x:v>10</x:v>
      </x:c>
      <x:c r="Q145" s="12" t="n">
        <x:v>8</x:v>
      </x:c>
      <x:c r="R145" s="12" t="n">
        <x:v>1</x:v>
      </x:c>
      <x:c r="S145" s="12" t="n">
        <x:v>6</x:v>
      </x:c>
      <x:c r="T145" s="12" t="n">
        <x:v>5</x:v>
      </x:c>
      <x:c r="U145" s="12" t="n">
        <x:v>4</x:v>
      </x:c>
      <x:c r="V145" s="12" t="n">
        <x:v>6</x:v>
      </x:c>
      <x:c r="W145" s="12" t="n">
        <x:v>5</x:v>
      </x:c>
      <x:c r="X145" s="12" t="n">
        <x:v>5</x:v>
      </x:c>
      <x:c r="Y145" s="12" t="n">
        <x:v>7</x:v>
      </x:c>
      <x:c r="Z145" s="12" t="n">
        <x:v>6</x:v>
      </x:c>
      <x:c r="AA145" s="12" t="n">
        <x:v>8</x:v>
      </x:c>
      <x:c r="AB145" s="12" t="n">
        <x:v>8</x:v>
      </x:c>
      <x:c r="AC145" s="12" t="n">
        <x:v>0</x:v>
      </x:c>
      <x:c r="AD145" s="12" t="n">
        <x:v>10</x:v>
      </x:c>
      <x:c r="AE145" s="12" t="n">
        <x:v>10</x:v>
      </x:c>
      <x:c r="AF145" s="12" t="n">
        <x:v>5</x:v>
      </x:c>
      <x:c r="AG145" s="12" t="n">
        <x:v>9</x:v>
      </x:c>
      <x:c r="AH145" s="12" t="n">
        <x:v>5</x:v>
      </x:c>
      <x:c r="AI145" s="12" t="n">
        <x:v>7</x:v>
      </x:c>
      <x:c r="AJ145" s="12" t="n">
        <x:v>6</x:v>
      </x:c>
      <x:c r="AK145" s="12" t="n">
        <x:v>6</x:v>
      </x:c>
      <x:c r="AL145" s="12" t="n">
        <x:v>8</x:v>
      </x:c>
      <x:c r="AM145" s="12" t="n">
        <x:v>9</x:v>
      </x:c>
      <x:c r="AN145" s="12" t="n">
        <x:v>3</x:v>
      </x:c>
      <x:c r="AO145" s="12" t="n">
        <x:v>6</x:v>
      </x:c>
      <x:c r="AP145" s="12" t="n">
        <x:v>6</x:v>
      </x:c>
      <x:c r="AQ145" s="12" t="n">
        <x:v>8</x:v>
      </x:c>
      <x:c r="AR145" s="12" t="n">
        <x:v>4</x:v>
      </x:c>
      <x:c r="AS145" s="12" t="n">
        <x:v>10</x:v>
      </x:c>
      <x:c r="AT145" s="12" t="n">
        <x:v>10</x:v>
      </x:c>
      <x:c r="AU145" s="12" t="n">
        <x:v>0</x:v>
      </x:c>
      <x:c r="AV145" s="12" t="n">
        <x:v>9</x:v>
      </x:c>
      <x:c r="AW145" s="12" t="n">
        <x:v>10</x:v>
      </x:c>
      <x:c r="AX145" s="12" t="n">
        <x:v>7</x:v>
      </x:c>
      <x:c r="AY145" s="12" t="n">
        <x:v>7</x:v>
      </x:c>
      <x:c r="AZ145" s="12" t="n">
        <x:v>4</x:v>
      </x:c>
      <x:c r="BA145" s="12" t="n">
        <x:v>8</x:v>
      </x:c>
      <x:c r="BB145" s="12" t="n">
        <x:v>2</x:v>
      </x:c>
      <x:c r="BC145" s="12" t="n">
        <x:v>10</x:v>
      </x:c>
      <x:c r="BD145" s="12" t="n">
        <x:v>6</x:v>
      </x:c>
      <x:c r="BE145" s="12" t="n">
        <x:v>2</x:v>
      </x:c>
      <x:c r="BF145" s="12" t="n">
        <x:v>6</x:v>
      </x:c>
      <x:c r="BG145" s="12" t="n">
        <x:v>6</x:v>
      </x:c>
      <x:c r="BH145" s="12" t="n">
        <x:v>6</x:v>
      </x:c>
      <x:c r="BI145" s="12" t="n">
        <x:v>3</x:v>
      </x:c>
      <x:c r="BJ145" s="12" t="n">
        <x:v>4</x:v>
      </x:c>
      <x:c r="BK145" s="12" t="n">
        <x:v>9</x:v>
      </x:c>
      <x:c r="BL145" s="12" t="n">
        <x:v>10</x:v>
      </x:c>
      <x:c r="BM145" s="12" t="n">
        <x:v>5</x:v>
      </x:c>
      <x:c r="BN145" s="12" t="n">
        <x:v>0</x:v>
      </x:c>
      <x:c r="BO145" s="12" t="n">
        <x:v>10</x:v>
      </x:c>
      <x:c r="BP145" s="12" t="n">
        <x:v>3</x:v>
      </x:c>
      <x:c r="BQ145" s="12" t="n">
        <x:v>5</x:v>
      </x:c>
      <x:c r="BR145" s="12" t="n">
        <x:v>9</x:v>
      </x:c>
      <x:c r="BS145" s="12" t="n">
        <x:v>5</x:v>
      </x:c>
      <x:c r="BT145" s="12" t="n">
        <x:v>2</x:v>
      </x:c>
      <x:c r="BU145" s="12" t="n">
        <x:v>7</x:v>
      </x:c>
      <x:c r="BV145" s="12" t="n">
        <x:v>9</x:v>
      </x:c>
      <x:c r="BW145" s="12" t="n">
        <x:v>9</x:v>
      </x:c>
      <x:c r="BX145" s="12" t="n">
        <x:v>7</x:v>
      </x:c>
      <x:c r="BY145" s="12" t="n">
        <x:v>10</x:v>
      </x:c>
      <x:c r="BZ145" s="12" t="n">
        <x:v>0</x:v>
      </x:c>
      <x:c r="CA145" s="12" t="n">
        <x:v>10</x:v>
      </x:c>
      <x:c r="CB145" s="12" t="n">
        <x:v>7</x:v>
      </x:c>
      <x:c r="CC145" s="12" t="n">
        <x:v>10</x:v>
      </x:c>
      <x:c r="CD145" s="12" t="n">
        <x:v>10</x:v>
      </x:c>
      <x:c r="CE145" s="12" t="n">
        <x:v>0</x:v>
      </x:c>
      <x:c r="CF145" s="12" t="n">
        <x:v>8</x:v>
      </x:c>
      <x:c r="CG145" s="12" t="n">
        <x:v>9</x:v>
      </x:c>
      <x:c r="CH145" s="12" t="n">
        <x:v>4</x:v>
      </x:c>
      <x:c r="CI145" s="12" t="n">
        <x:v>6</x:v>
      </x:c>
      <x:c r="CJ145" s="12" t="n">
        <x:v>8</x:v>
      </x:c>
      <x:c r="CK145" s="12" t="n">
        <x:v>8</x:v>
      </x:c>
      <x:c r="CL145" s="12" t="n">
        <x:v>8</x:v>
      </x:c>
      <x:c r="CM145" s="12" t="n">
        <x:v>1</x:v>
      </x:c>
      <x:c r="CN145" s="12" t="n">
        <x:v>10</x:v>
      </x:c>
      <x:c r="CO145" s="12" t="n">
        <x:v>10</x:v>
      </x:c>
      <x:c r="CP145" s="12" t="n">
        <x:v>10</x:v>
      </x:c>
      <x:c r="CQ145" s="12" t="n">
        <x:v>0</x:v>
      </x:c>
      <x:c r="CR145" s="12" t="n">
        <x:v>0</x:v>
      </x:c>
      <x:c r="CS145" s="12" t="n">
        <x:v>8</x:v>
      </x:c>
      <x:c r="CT145" s="12" t="n">
        <x:v>4</x:v>
      </x:c>
    </x:row>
    <x:row r="146" ht="22" customHeight="1">
      <x:c r="A146" s="13" t="str">
        <x:v>Westminster</x:v>
      </x:c>
      <x:c r="B146" s="13" t="n">
        <x:v>616</x:v>
      </x:c>
      <x:c r="C146" s="13" t="n">
        <x:v>95</x:v>
      </x:c>
      <x:c r="D146" s="14" t="n">
        <x:v>10</x:v>
      </x:c>
      <x:c r="E146" s="14" t="n">
        <x:v>6</x:v>
      </x:c>
      <x:c r="F146" s="14" t="n">
        <x:v>9</x:v>
      </x:c>
      <x:c r="G146" s="14" t="n">
        <x:v>7</x:v>
      </x:c>
      <x:c r="H146" s="14" t="n">
        <x:v>2</x:v>
      </x:c>
      <x:c r="I146" s="14" t="n">
        <x:v>4</x:v>
      </x:c>
      <x:c r="J146" s="14" t="n">
        <x:v>2</x:v>
      </x:c>
      <x:c r="K146" s="14" t="n">
        <x:v>8</x:v>
      </x:c>
      <x:c r="L146" s="14" t="n">
        <x:v>10</x:v>
      </x:c>
      <x:c r="M146" s="14" t="n">
        <x:v>10</x:v>
      </x:c>
      <x:c r="N146" s="14" t="n">
        <x:v>10</x:v>
      </x:c>
      <x:c r="O146" s="14" t="n">
        <x:v>0</x:v>
      </x:c>
      <x:c r="P146" s="14" t="n">
        <x:v>10</x:v>
      </x:c>
      <x:c r="Q146" s="14" t="n">
        <x:v>6</x:v>
      </x:c>
      <x:c r="R146" s="14" t="n">
        <x:v>10</x:v>
      </x:c>
      <x:c r="S146" s="14" t="n">
        <x:v>2</x:v>
      </x:c>
      <x:c r="T146" s="14" t="n">
        <x:v>3</x:v>
      </x:c>
      <x:c r="U146" s="14" t="n">
        <x:v>1</x:v>
      </x:c>
      <x:c r="V146" s="14" t="n">
        <x:v>7</x:v>
      </x:c>
      <x:c r="W146" s="14" t="n">
        <x:v>1</x:v>
      </x:c>
      <x:c r="X146" s="14" t="n">
        <x:v>9</x:v>
      </x:c>
      <x:c r="Y146" s="14" t="str">
        <x:v>NA</x:v>
      </x:c>
      <x:c r="Z146" s="14" t="n">
        <x:v>1</x:v>
      </x:c>
      <x:c r="AA146" s="14" t="n">
        <x:v>1</x:v>
      </x:c>
      <x:c r="AB146" s="14" t="n">
        <x:v>8</x:v>
      </x:c>
      <x:c r="AC146" s="14" t="n">
        <x:v>10</x:v>
      </x:c>
      <x:c r="AD146" s="14" t="n">
        <x:v>10</x:v>
      </x:c>
      <x:c r="AE146" s="14" t="n">
        <x:v>10</x:v>
      </x:c>
      <x:c r="AF146" s="14" t="n">
        <x:v>2</x:v>
      </x:c>
      <x:c r="AG146" s="14" t="n">
        <x:v>8</x:v>
      </x:c>
      <x:c r="AH146" s="14" t="n">
        <x:v>3</x:v>
      </x:c>
      <x:c r="AI146" s="14" t="n">
        <x:v>1</x:v>
      </x:c>
      <x:c r="AJ146" s="14" t="n">
        <x:v>1</x:v>
      </x:c>
      <x:c r="AK146" s="14" t="n">
        <x:v>1</x:v>
      </x:c>
      <x:c r="AL146" s="14" t="n">
        <x:v>6</x:v>
      </x:c>
      <x:c r="AM146" s="14" t="n">
        <x:v>5</x:v>
      </x:c>
      <x:c r="AN146" s="14" t="n">
        <x:v>3</x:v>
      </x:c>
      <x:c r="AO146" s="14" t="n">
        <x:v>8</x:v>
      </x:c>
      <x:c r="AP146" s="14" t="n">
        <x:v>10</x:v>
      </x:c>
      <x:c r="AQ146" s="14" t="n">
        <x:v>8</x:v>
      </x:c>
      <x:c r="AR146" s="14" t="n">
        <x:v>8</x:v>
      </x:c>
      <x:c r="AS146" s="14" t="n">
        <x:v>10</x:v>
      </x:c>
      <x:c r="AT146" s="14" t="n">
        <x:v>10</x:v>
      </x:c>
      <x:c r="AU146" s="14" t="n">
        <x:v>0</x:v>
      </x:c>
      <x:c r="AV146" s="14" t="n">
        <x:v>8</x:v>
      </x:c>
      <x:c r="AW146" s="14" t="n">
        <x:v>10</x:v>
      </x:c>
      <x:c r="AX146" s="14" t="n">
        <x:v>9</x:v>
      </x:c>
      <x:c r="AY146" s="14" t="n">
        <x:v>9</x:v>
      </x:c>
      <x:c r="AZ146" s="14" t="str">
        <x:v>NA</x:v>
      </x:c>
      <x:c r="BA146" s="14" t="n">
        <x:v>3</x:v>
      </x:c>
      <x:c r="BB146" s="14" t="n">
        <x:v>5</x:v>
      </x:c>
      <x:c r="BC146" s="14" t="n">
        <x:v>6</x:v>
      </x:c>
      <x:c r="BD146" s="14" t="n">
        <x:v>10</x:v>
      </x:c>
      <x:c r="BE146" s="14" t="n">
        <x:v>9</x:v>
      </x:c>
      <x:c r="BF146" s="14" t="n">
        <x:v>9</x:v>
      </x:c>
      <x:c r="BG146" s="14" t="n">
        <x:v>9</x:v>
      </x:c>
      <x:c r="BH146" s="14" t="n">
        <x:v>6</x:v>
      </x:c>
      <x:c r="BI146" s="14" t="n">
        <x:v>10</x:v>
      </x:c>
      <x:c r="BJ146" s="14" t="n">
        <x:v>9</x:v>
      </x:c>
      <x:c r="BK146" s="14" t="n">
        <x:v>1</x:v>
      </x:c>
      <x:c r="BL146" s="14" t="n">
        <x:v>3</x:v>
      </x:c>
      <x:c r="BM146" s="14" t="n">
        <x:v>8</x:v>
      </x:c>
      <x:c r="BN146" s="14" t="n">
        <x:v>0</x:v>
      </x:c>
      <x:c r="BO146" s="14" t="n">
        <x:v>10</x:v>
      </x:c>
      <x:c r="BP146" s="14" t="n">
        <x:v>10</x:v>
      </x:c>
      <x:c r="BQ146" s="14" t="n">
        <x:v>10</x:v>
      </x:c>
      <x:c r="BR146" s="14" t="n">
        <x:v>1</x:v>
      </x:c>
      <x:c r="BS146" s="14" t="n">
        <x:v>6</x:v>
      </x:c>
      <x:c r="BT146" s="14" t="n">
        <x:v>1</x:v>
      </x:c>
      <x:c r="BU146" s="14" t="n">
        <x:v>9</x:v>
      </x:c>
      <x:c r="BV146" s="14" t="n">
        <x:v>9</x:v>
      </x:c>
      <x:c r="BW146" s="14" t="n">
        <x:v>3</x:v>
      </x:c>
      <x:c r="BX146" s="14" t="n">
        <x:v>10</x:v>
      </x:c>
      <x:c r="BY146" s="14" t="n">
        <x:v>10</x:v>
      </x:c>
      <x:c r="BZ146" s="14" t="n">
        <x:v>10</x:v>
      </x:c>
      <x:c r="CA146" s="14" t="n">
        <x:v>10</x:v>
      </x:c>
      <x:c r="CB146" s="14" t="n">
        <x:v>5</x:v>
      </x:c>
      <x:c r="CC146" s="14" t="n">
        <x:v>10</x:v>
      </x:c>
      <x:c r="CD146" s="14" t="n">
        <x:v>10</x:v>
      </x:c>
      <x:c r="CE146" s="14" t="n">
        <x:v>10</x:v>
      </x:c>
      <x:c r="CF146" s="14" t="n">
        <x:v>9</x:v>
      </x:c>
      <x:c r="CG146" s="14" t="n">
        <x:v>7</x:v>
      </x:c>
      <x:c r="CH146" s="14" t="n">
        <x:v>6</x:v>
      </x:c>
      <x:c r="CI146" s="14" t="n">
        <x:v>7</x:v>
      </x:c>
      <x:c r="CJ146" s="14" t="n">
        <x:v>6</x:v>
      </x:c>
      <x:c r="CK146" s="14" t="n">
        <x:v>8</x:v>
      </x:c>
      <x:c r="CL146" s="14" t="n">
        <x:v>10</x:v>
      </x:c>
      <x:c r="CM146" s="14" t="n">
        <x:v>4</x:v>
      </x:c>
      <x:c r="CN146" s="14" t="n">
        <x:v>10</x:v>
      </x:c>
      <x:c r="CO146" s="14" t="n">
        <x:v>0</x:v>
      </x:c>
      <x:c r="CP146" s="14" t="n">
        <x:v>0</x:v>
      </x:c>
      <x:c r="CQ146" s="14" t="n">
        <x:v>10</x:v>
      </x:c>
      <x:c r="CR146" s="14" t="n">
        <x:v>10</x:v>
      </x:c>
      <x:c r="CS146" s="14" t="n">
        <x:v>10</x:v>
      </x:c>
      <x:c r="CT146" s="14" t="n">
        <x:v>10</x:v>
      </x:c>
    </x:row>
    <x:row r="147" ht="22" customHeight="1">
      <x:c r="A147" s="2" t="str">
        <x:v>Westmorland and Furness</x:v>
      </x:c>
      <x:c r="B147" s="2" t="n">
        <x:v>597</x:v>
      </x:c>
      <x:c r="C147" s="2" t="n">
        <x:v>95</x:v>
      </x:c>
      <x:c r="D147" s="12" t="n">
        <x:v>10</x:v>
      </x:c>
      <x:c r="E147" s="12" t="n">
        <x:v>10</x:v>
      </x:c>
      <x:c r="F147" s="12" t="n">
        <x:v>10</x:v>
      </x:c>
      <x:c r="G147" s="12" t="n">
        <x:v>5</x:v>
      </x:c>
      <x:c r="H147" s="12" t="n">
        <x:v>8</x:v>
      </x:c>
      <x:c r="I147" s="12" t="n">
        <x:v>6</x:v>
      </x:c>
      <x:c r="J147" s="12" t="n">
        <x:v>9</x:v>
      </x:c>
      <x:c r="K147" s="12" t="n">
        <x:v>4</x:v>
      </x:c>
      <x:c r="L147" s="12" t="n">
        <x:v>10</x:v>
      </x:c>
      <x:c r="M147" s="12" t="n">
        <x:v>10</x:v>
      </x:c>
      <x:c r="N147" s="12" t="n">
        <x:v>0</x:v>
      </x:c>
      <x:c r="O147" s="12" t="n">
        <x:v>0</x:v>
      </x:c>
      <x:c r="P147" s="12" t="n">
        <x:v>0</x:v>
      </x:c>
      <x:c r="Q147" s="12" t="n">
        <x:v>9</x:v>
      </x:c>
      <x:c r="R147" s="12" t="n">
        <x:v>6</x:v>
      </x:c>
      <x:c r="S147" s="12" t="n">
        <x:v>1</x:v>
      </x:c>
      <x:c r="T147" s="12" t="n">
        <x:v>10</x:v>
      </x:c>
      <x:c r="U147" s="12" t="n">
        <x:v>10</x:v>
      </x:c>
      <x:c r="V147" s="12" t="n">
        <x:v>7</x:v>
      </x:c>
      <x:c r="W147" s="12" t="n">
        <x:v>9</x:v>
      </x:c>
      <x:c r="X147" s="12" t="n">
        <x:v>4</x:v>
      </x:c>
      <x:c r="Y147" s="12" t="n">
        <x:v>2</x:v>
      </x:c>
      <x:c r="Z147" s="12" t="n">
        <x:v>7</x:v>
      </x:c>
      <x:c r="AA147" s="12" t="n">
        <x:v>9</x:v>
      </x:c>
      <x:c r="AB147" s="12" t="n">
        <x:v>5</x:v>
      </x:c>
      <x:c r="AC147" s="12" t="n">
        <x:v>10</x:v>
      </x:c>
      <x:c r="AD147" s="12" t="n">
        <x:v>10</x:v>
      </x:c>
      <x:c r="AE147" s="12" t="n">
        <x:v>10</x:v>
      </x:c>
      <x:c r="AF147" s="12" t="n">
        <x:v>1</x:v>
      </x:c>
      <x:c r="AG147" s="12" t="n">
        <x:v>2</x:v>
      </x:c>
      <x:c r="AH147" s="12" t="n">
        <x:v>7</x:v>
      </x:c>
      <x:c r="AI147" s="12" t="n">
        <x:v>10</x:v>
      </x:c>
      <x:c r="AJ147" s="12" t="n">
        <x:v>7</x:v>
      </x:c>
      <x:c r="AK147" s="12" t="n">
        <x:v>8</x:v>
      </x:c>
      <x:c r="AL147" s="12" t="n">
        <x:v>10</x:v>
      </x:c>
      <x:c r="AM147" s="12" t="n">
        <x:v>8</x:v>
      </x:c>
      <x:c r="AN147" s="12" t="n">
        <x:v>1</x:v>
      </x:c>
      <x:c r="AO147" s="12" t="n">
        <x:v>3</x:v>
      </x:c>
      <x:c r="AP147" s="12" t="n">
        <x:v>9</x:v>
      </x:c>
      <x:c r="AQ147" s="12" t="n">
        <x:v>6</x:v>
      </x:c>
      <x:c r="AR147" s="12" t="n">
        <x:v>6</x:v>
      </x:c>
      <x:c r="AS147" s="12" t="n">
        <x:v>10</x:v>
      </x:c>
      <x:c r="AT147" s="12" t="n">
        <x:v>0</x:v>
      </x:c>
      <x:c r="AU147" s="12" t="n">
        <x:v>0</x:v>
      </x:c>
      <x:c r="AV147" s="12" t="n">
        <x:v>8</x:v>
      </x:c>
      <x:c r="AW147" s="12" t="n">
        <x:v>10</x:v>
      </x:c>
      <x:c r="AX147" s="12" t="n">
        <x:v>6</x:v>
      </x:c>
      <x:c r="AY147" s="12" t="n">
        <x:v>9</x:v>
      </x:c>
      <x:c r="AZ147" s="12" t="n">
        <x:v>9</x:v>
      </x:c>
      <x:c r="BA147" s="12" t="n">
        <x:v>9</x:v>
      </x:c>
      <x:c r="BB147" s="12" t="n">
        <x:v>3</x:v>
      </x:c>
      <x:c r="BC147" s="12" t="n">
        <x:v>8</x:v>
      </x:c>
      <x:c r="BD147" s="12" t="n">
        <x:v>6</x:v>
      </x:c>
      <x:c r="BE147" s="12" t="n">
        <x:v>7</x:v>
      </x:c>
      <x:c r="BF147" s="12" t="n">
        <x:v>5</x:v>
      </x:c>
      <x:c r="BG147" s="12" t="n">
        <x:v>3</x:v>
      </x:c>
      <x:c r="BH147" s="12" t="n">
        <x:v>9</x:v>
      </x:c>
      <x:c r="BI147" s="12" t="n">
        <x:v>5</x:v>
      </x:c>
      <x:c r="BJ147" s="12" t="n">
        <x:v>7</x:v>
      </x:c>
      <x:c r="BK147" s="12" t="n">
        <x:v>4</x:v>
      </x:c>
      <x:c r="BL147" s="12" t="n">
        <x:v>7</x:v>
      </x:c>
      <x:c r="BM147" s="12" t="n">
        <x:v>7</x:v>
      </x:c>
      <x:c r="BN147" s="12" t="n">
        <x:v>0</x:v>
      </x:c>
      <x:c r="BO147" s="12" t="n">
        <x:v>10</x:v>
      </x:c>
      <x:c r="BP147" s="12" t="n">
        <x:v>6</x:v>
      </x:c>
      <x:c r="BQ147" s="12" t="n">
        <x:v>3</x:v>
      </x:c>
      <x:c r="BR147" s="12" t="n">
        <x:v>8</x:v>
      </x:c>
      <x:c r="BS147" s="12" t="n">
        <x:v>10</x:v>
      </x:c>
      <x:c r="BT147" s="12" t="n">
        <x:v>7</x:v>
      </x:c>
      <x:c r="BU147" s="12" t="n">
        <x:v>9</x:v>
      </x:c>
      <x:c r="BV147" s="12" t="n">
        <x:v>10</x:v>
      </x:c>
      <x:c r="BW147" s="12" t="str">
        <x:v>NA</x:v>
      </x:c>
      <x:c r="BX147" s="12" t="n">
        <x:v>9</x:v>
      </x:c>
      <x:c r="BY147" s="12" t="n">
        <x:v>0</x:v>
      </x:c>
      <x:c r="BZ147" s="12" t="n">
        <x:v>10</x:v>
      </x:c>
      <x:c r="CA147" s="12" t="n">
        <x:v>10</x:v>
      </x:c>
      <x:c r="CB147" s="12" t="n">
        <x:v>10</x:v>
      </x:c>
      <x:c r="CC147" s="12" t="n">
        <x:v>10</x:v>
      </x:c>
      <x:c r="CD147" s="12" t="n">
        <x:v>10</x:v>
      </x:c>
      <x:c r="CE147" s="12" t="n">
        <x:v>0</x:v>
      </x:c>
      <x:c r="CF147" s="12" t="n">
        <x:v>5</x:v>
      </x:c>
      <x:c r="CG147" s="12" t="n">
        <x:v>5</x:v>
      </x:c>
      <x:c r="CH147" s="12" t="n">
        <x:v>1</x:v>
      </x:c>
      <x:c r="CI147" s="12" t="n">
        <x:v>1</x:v>
      </x:c>
      <x:c r="CJ147" s="12" t="n">
        <x:v>10</x:v>
      </x:c>
      <x:c r="CK147" s="12" t="n">
        <x:v>9</x:v>
      </x:c>
      <x:c r="CL147" s="12" t="n">
        <x:v>8</x:v>
      </x:c>
      <x:c r="CM147" s="12" t="n">
        <x:v>1</x:v>
      </x:c>
      <x:c r="CN147" s="12" t="n">
        <x:v>10</x:v>
      </x:c>
      <x:c r="CO147" s="12" t="n">
        <x:v>0</x:v>
      </x:c>
      <x:c r="CP147" s="12" t="n">
        <x:v>0</x:v>
      </x:c>
      <x:c r="CQ147" s="12" t="n">
        <x:v>10</x:v>
      </x:c>
      <x:c r="CR147" s="12" t="n">
        <x:v>10</x:v>
      </x:c>
      <x:c r="CS147" s="12" t="n">
        <x:v>0</x:v>
      </x:c>
      <x:c r="CT147" s="12" t="n">
        <x:v>4</x:v>
      </x:c>
    </x:row>
    <x:row r="148" ht="22" customHeight="1">
      <x:c r="A148" s="13" t="str">
        <x:v>Wigan</x:v>
      </x:c>
      <x:c r="B148" s="13" t="n">
        <x:v>559</x:v>
      </x:c>
      <x:c r="C148" s="13" t="n">
        <x:v>95</x:v>
      </x:c>
      <x:c r="D148" s="14" t="n">
        <x:v>6</x:v>
      </x:c>
      <x:c r="E148" s="14" t="n">
        <x:v>4</x:v>
      </x:c>
      <x:c r="F148" s="14" t="n">
        <x:v>5</x:v>
      </x:c>
      <x:c r="G148" s="14" t="n">
        <x:v>5</x:v>
      </x:c>
      <x:c r="H148" s="14" t="n">
        <x:v>3</x:v>
      </x:c>
      <x:c r="I148" s="14" t="n">
        <x:v>3</x:v>
      </x:c>
      <x:c r="J148" s="14" t="n">
        <x:v>4</x:v>
      </x:c>
      <x:c r="K148" s="14" t="n">
        <x:v>1</x:v>
      </x:c>
      <x:c r="L148" s="14" t="n">
        <x:v>10</x:v>
      </x:c>
      <x:c r="M148" s="14" t="n">
        <x:v>10</x:v>
      </x:c>
      <x:c r="N148" s="14" t="n">
        <x:v>10</x:v>
      </x:c>
      <x:c r="O148" s="14" t="n">
        <x:v>10</x:v>
      </x:c>
      <x:c r="P148" s="14" t="n">
        <x:v>10</x:v>
      </x:c>
      <x:c r="Q148" s="14" t="n">
        <x:v>6</x:v>
      </x:c>
      <x:c r="R148" s="14" t="n">
        <x:v>5</x:v>
      </x:c>
      <x:c r="S148" s="14" t="n">
        <x:v>7</x:v>
      </x:c>
      <x:c r="T148" s="14" t="n">
        <x:v>4</x:v>
      </x:c>
      <x:c r="U148" s="14" t="n">
        <x:v>6</x:v>
      </x:c>
      <x:c r="V148" s="14" t="n">
        <x:v>5</x:v>
      </x:c>
      <x:c r="W148" s="14" t="n">
        <x:v>6</x:v>
      </x:c>
      <x:c r="X148" s="14" t="n">
        <x:v>3</x:v>
      </x:c>
      <x:c r="Y148" s="14" t="n">
        <x:v>6</x:v>
      </x:c>
      <x:c r="Z148" s="14" t="n">
        <x:v>4</x:v>
      </x:c>
      <x:c r="AA148" s="14" t="n">
        <x:v>2</x:v>
      </x:c>
      <x:c r="AB148" s="14" t="n">
        <x:v>4</x:v>
      </x:c>
      <x:c r="AC148" s="14" t="n">
        <x:v>10</x:v>
      </x:c>
      <x:c r="AD148" s="14" t="n">
        <x:v>10</x:v>
      </x:c>
      <x:c r="AE148" s="14" t="n">
        <x:v>10</x:v>
      </x:c>
      <x:c r="AF148" s="14" t="n">
        <x:v>2</x:v>
      </x:c>
      <x:c r="AG148" s="14" t="n">
        <x:v>6</x:v>
      </x:c>
      <x:c r="AH148" s="14" t="n">
        <x:v>8</x:v>
      </x:c>
      <x:c r="AI148" s="14" t="n">
        <x:v>8</x:v>
      </x:c>
      <x:c r="AJ148" s="14" t="n">
        <x:v>1</x:v>
      </x:c>
      <x:c r="AK148" s="14" t="n">
        <x:v>3</x:v>
      </x:c>
      <x:c r="AL148" s="14" t="n">
        <x:v>10</x:v>
      </x:c>
      <x:c r="AM148" s="14" t="n">
        <x:v>3</x:v>
      </x:c>
      <x:c r="AN148" s="14" t="n">
        <x:v>5</x:v>
      </x:c>
      <x:c r="AO148" s="14" t="n">
        <x:v>6</x:v>
      </x:c>
      <x:c r="AP148" s="14" t="n">
        <x:v>3</x:v>
      </x:c>
      <x:c r="AQ148" s="14" t="n">
        <x:v>2</x:v>
      </x:c>
      <x:c r="AR148" s="14" t="n">
        <x:v>9</x:v>
      </x:c>
      <x:c r="AS148" s="14" t="n">
        <x:v>10</x:v>
      </x:c>
      <x:c r="AT148" s="14" t="n">
        <x:v>0</x:v>
      </x:c>
      <x:c r="AU148" s="14" t="n">
        <x:v>10</x:v>
      </x:c>
      <x:c r="AV148" s="14" t="n">
        <x:v>10</x:v>
      </x:c>
      <x:c r="AW148" s="14" t="n">
        <x:v>10</x:v>
      </x:c>
      <x:c r="AX148" s="14" t="n">
        <x:v>2</x:v>
      </x:c>
      <x:c r="AY148" s="14" t="n">
        <x:v>5</x:v>
      </x:c>
      <x:c r="AZ148" s="14" t="n">
        <x:v>2</x:v>
      </x:c>
      <x:c r="BA148" s="14" t="n">
        <x:v>5</x:v>
      </x:c>
      <x:c r="BB148" s="14" t="n">
        <x:v>1</x:v>
      </x:c>
      <x:c r="BC148" s="14" t="n">
        <x:v>3</x:v>
      </x:c>
      <x:c r="BD148" s="14" t="n">
        <x:v>2</x:v>
      </x:c>
      <x:c r="BE148" s="14" t="n">
        <x:v>2</x:v>
      </x:c>
      <x:c r="BF148" s="14" t="n">
        <x:v>3</x:v>
      </x:c>
      <x:c r="BG148" s="14" t="n">
        <x:v>2</x:v>
      </x:c>
      <x:c r="BH148" s="14" t="n">
        <x:v>4</x:v>
      </x:c>
      <x:c r="BI148" s="14" t="n">
        <x:v>4</x:v>
      </x:c>
      <x:c r="BJ148" s="14" t="n">
        <x:v>7</x:v>
      </x:c>
      <x:c r="BK148" s="14" t="n">
        <x:v>6</x:v>
      </x:c>
      <x:c r="BL148" s="14" t="n">
        <x:v>5</x:v>
      </x:c>
      <x:c r="BM148" s="14" t="n">
        <x:v>2</x:v>
      </x:c>
      <x:c r="BN148" s="14" t="n">
        <x:v>10</x:v>
      </x:c>
      <x:c r="BO148" s="14" t="n">
        <x:v>10</x:v>
      </x:c>
      <x:c r="BP148" s="14" t="n">
        <x:v>4</x:v>
      </x:c>
      <x:c r="BQ148" s="14" t="n">
        <x:v>8</x:v>
      </x:c>
      <x:c r="BR148" s="14" t="n">
        <x:v>10</x:v>
      </x:c>
      <x:c r="BS148" s="14" t="n">
        <x:v>8</x:v>
      </x:c>
      <x:c r="BT148" s="14" t="n">
        <x:v>9</x:v>
      </x:c>
      <x:c r="BU148" s="14" t="n">
        <x:v>6</x:v>
      </x:c>
      <x:c r="BV148" s="14" t="n">
        <x:v>10</x:v>
      </x:c>
      <x:c r="BW148" s="14" t="n">
        <x:v>8</x:v>
      </x:c>
      <x:c r="BX148" s="14" t="n">
        <x:v>8</x:v>
      </x:c>
      <x:c r="BY148" s="14" t="n">
        <x:v>10</x:v>
      </x:c>
      <x:c r="BZ148" s="14" t="n">
        <x:v>10</x:v>
      </x:c>
      <x:c r="CA148" s="14" t="n">
        <x:v>10</x:v>
      </x:c>
      <x:c r="CB148" s="14" t="n">
        <x:v>10</x:v>
      </x:c>
      <x:c r="CC148" s="14" t="n">
        <x:v>10</x:v>
      </x:c>
      <x:c r="CD148" s="14" t="n">
        <x:v>10</x:v>
      </x:c>
      <x:c r="CE148" s="14" t="n">
        <x:v>0</x:v>
      </x:c>
      <x:c r="CF148" s="14" t="n">
        <x:v>1</x:v>
      </x:c>
      <x:c r="CG148" s="14" t="n">
        <x:v>5</x:v>
      </x:c>
      <x:c r="CH148" s="14" t="n">
        <x:v>5</x:v>
      </x:c>
      <x:c r="CI148" s="14" t="n">
        <x:v>6</x:v>
      </x:c>
      <x:c r="CJ148" s="14" t="n">
        <x:v>9</x:v>
      </x:c>
      <x:c r="CK148" s="14" t="n">
        <x:v>2</x:v>
      </x:c>
      <x:c r="CL148" s="14" t="n">
        <x:v>4</x:v>
      </x:c>
      <x:c r="CM148" s="14" t="n">
        <x:v>2</x:v>
      </x:c>
      <x:c r="CN148" s="14" t="n">
        <x:v>10</x:v>
      </x:c>
      <x:c r="CO148" s="14" t="n">
        <x:v>10</x:v>
      </x:c>
      <x:c r="CP148" s="14" t="n">
        <x:v>0</x:v>
      </x:c>
      <x:c r="CQ148" s="14" t="n">
        <x:v>10</x:v>
      </x:c>
      <x:c r="CR148" s="14" t="n">
        <x:v>10</x:v>
      </x:c>
      <x:c r="CS148" s="14" t="n">
        <x:v>0</x:v>
      </x:c>
      <x:c r="CT148" s="14" t="n">
        <x:v>4</x:v>
      </x:c>
    </x:row>
    <x:row r="149" ht="22" customHeight="1">
      <x:c r="A149" s="2" t="str">
        <x:v>Wiltshire</x:v>
      </x:c>
      <x:c r="B149" s="2" t="n">
        <x:v>657</x:v>
      </x:c>
      <x:c r="C149" s="2" t="n">
        <x:v>95</x:v>
      </x:c>
      <x:c r="D149" s="12" t="n">
        <x:v>9</x:v>
      </x:c>
      <x:c r="E149" s="12" t="n">
        <x:v>10</x:v>
      </x:c>
      <x:c r="F149" s="12" t="n">
        <x:v>9</x:v>
      </x:c>
      <x:c r="G149" s="12" t="n">
        <x:v>5</x:v>
      </x:c>
      <x:c r="H149" s="12" t="n">
        <x:v>4</x:v>
      </x:c>
      <x:c r="I149" s="12" t="n">
        <x:v>2</x:v>
      </x:c>
      <x:c r="J149" s="12" t="n">
        <x:v>5</x:v>
      </x:c>
      <x:c r="K149" s="12" t="n">
        <x:v>2</x:v>
      </x:c>
      <x:c r="L149" s="12" t="n">
        <x:v>10</x:v>
      </x:c>
      <x:c r="M149" s="12" t="n">
        <x:v>10</x:v>
      </x:c>
      <x:c r="N149" s="12" t="n">
        <x:v>10</x:v>
      </x:c>
      <x:c r="O149" s="12" t="n">
        <x:v>10</x:v>
      </x:c>
      <x:c r="P149" s="12" t="n">
        <x:v>10</x:v>
      </x:c>
      <x:c r="Q149" s="12" t="n">
        <x:v>9</x:v>
      </x:c>
      <x:c r="R149" s="12" t="n">
        <x:v>1</x:v>
      </x:c>
      <x:c r="S149" s="12" t="n">
        <x:v>1</x:v>
      </x:c>
      <x:c r="T149" s="12" t="n">
        <x:v>6</x:v>
      </x:c>
      <x:c r="U149" s="12" t="n">
        <x:v>9</x:v>
      </x:c>
      <x:c r="V149" s="12" t="n">
        <x:v>2</x:v>
      </x:c>
      <x:c r="W149" s="12" t="n">
        <x:v>6</x:v>
      </x:c>
      <x:c r="X149" s="12" t="n">
        <x:v>8</x:v>
      </x:c>
      <x:c r="Y149" s="12" t="n">
        <x:v>4</x:v>
      </x:c>
      <x:c r="Z149" s="12" t="n">
        <x:v>2</x:v>
      </x:c>
      <x:c r="AA149" s="12" t="n">
        <x:v>6</x:v>
      </x:c>
      <x:c r="AB149" s="12" t="n">
        <x:v>8</x:v>
      </x:c>
      <x:c r="AC149" s="12" t="n">
        <x:v>10</x:v>
      </x:c>
      <x:c r="AD149" s="12" t="n">
        <x:v>10</x:v>
      </x:c>
      <x:c r="AE149" s="12" t="n">
        <x:v>10</x:v>
      </x:c>
      <x:c r="AF149" s="12" t="n">
        <x:v>5</x:v>
      </x:c>
      <x:c r="AG149" s="12" t="n">
        <x:v>9</x:v>
      </x:c>
      <x:c r="AH149" s="12" t="n">
        <x:v>3</x:v>
      </x:c>
      <x:c r="AI149" s="12" t="n">
        <x:v>10</x:v>
      </x:c>
      <x:c r="AJ149" s="12" t="n">
        <x:v>7</x:v>
      </x:c>
      <x:c r="AK149" s="12" t="n">
        <x:v>8</x:v>
      </x:c>
      <x:c r="AL149" s="12" t="n">
        <x:v>9</x:v>
      </x:c>
      <x:c r="AM149" s="12" t="n">
        <x:v>9</x:v>
      </x:c>
      <x:c r="AN149" s="12" t="n">
        <x:v>4</x:v>
      </x:c>
      <x:c r="AO149" s="12" t="n">
        <x:v>2</x:v>
      </x:c>
      <x:c r="AP149" s="12" t="n">
        <x:v>9</x:v>
      </x:c>
      <x:c r="AQ149" s="12" t="n">
        <x:v>6</x:v>
      </x:c>
      <x:c r="AR149" s="12" t="n">
        <x:v>3</x:v>
      </x:c>
      <x:c r="AS149" s="12" t="n">
        <x:v>10</x:v>
      </x:c>
      <x:c r="AT149" s="12" t="n">
        <x:v>10</x:v>
      </x:c>
      <x:c r="AU149" s="12" t="n">
        <x:v>10</x:v>
      </x:c>
      <x:c r="AV149" s="12" t="n">
        <x:v>9</x:v>
      </x:c>
      <x:c r="AW149" s="12" t="n">
        <x:v>10</x:v>
      </x:c>
      <x:c r="AX149" s="12" t="n">
        <x:v>7</x:v>
      </x:c>
      <x:c r="AY149" s="12" t="n">
        <x:v>7</x:v>
      </x:c>
      <x:c r="AZ149" s="12" t="n">
        <x:v>7</x:v>
      </x:c>
      <x:c r="BA149" s="12" t="n">
        <x:v>9</x:v>
      </x:c>
      <x:c r="BB149" s="12" t="str">
        <x:v>NA</x:v>
      </x:c>
      <x:c r="BC149" s="12" t="n">
        <x:v>9</x:v>
      </x:c>
      <x:c r="BD149" s="12" t="n">
        <x:v>10</x:v>
      </x:c>
      <x:c r="BE149" s="12" t="n">
        <x:v>6</x:v>
      </x:c>
      <x:c r="BF149" s="12" t="n">
        <x:v>6</x:v>
      </x:c>
      <x:c r="BG149" s="12" t="n">
        <x:v>5</x:v>
      </x:c>
      <x:c r="BH149" s="12" t="n">
        <x:v>6</x:v>
      </x:c>
      <x:c r="BI149" s="12" t="n">
        <x:v>4</x:v>
      </x:c>
      <x:c r="BJ149" s="12" t="n">
        <x:v>3</x:v>
      </x:c>
      <x:c r="BK149" s="12" t="n">
        <x:v>8</x:v>
      </x:c>
      <x:c r="BL149" s="12" t="n">
        <x:v>3</x:v>
      </x:c>
      <x:c r="BM149" s="12" t="n">
        <x:v>1</x:v>
      </x:c>
      <x:c r="BN149" s="12" t="n">
        <x:v>10</x:v>
      </x:c>
      <x:c r="BO149" s="12" t="n">
        <x:v>10</x:v>
      </x:c>
      <x:c r="BP149" s="12" t="n">
        <x:v>1</x:v>
      </x:c>
      <x:c r="BQ149" s="12" t="n">
        <x:v>7</x:v>
      </x:c>
      <x:c r="BR149" s="12" t="n">
        <x:v>7</x:v>
      </x:c>
      <x:c r="BS149" s="12" t="n">
        <x:v>7</x:v>
      </x:c>
      <x:c r="BT149" s="12" t="n">
        <x:v>3</x:v>
      </x:c>
      <x:c r="BU149" s="12" t="n">
        <x:v>7</x:v>
      </x:c>
      <x:c r="BV149" s="12" t="n">
        <x:v>10</x:v>
      </x:c>
      <x:c r="BW149" s="12" t="n">
        <x:v>8</x:v>
      </x:c>
      <x:c r="BX149" s="12" t="n">
        <x:v>8</x:v>
      </x:c>
      <x:c r="BY149" s="12" t="n">
        <x:v>0</x:v>
      </x:c>
      <x:c r="BZ149" s="12" t="n">
        <x:v>10</x:v>
      </x:c>
      <x:c r="CA149" s="12" t="n">
        <x:v>10</x:v>
      </x:c>
      <x:c r="CB149" s="12" t="n">
        <x:v>10</x:v>
      </x:c>
      <x:c r="CC149" s="12" t="n">
        <x:v>10</x:v>
      </x:c>
      <x:c r="CD149" s="12" t="n">
        <x:v>10</x:v>
      </x:c>
      <x:c r="CE149" s="12" t="n">
        <x:v>10</x:v>
      </x:c>
      <x:c r="CF149" s="12" t="n">
        <x:v>9</x:v>
      </x:c>
      <x:c r="CG149" s="12" t="n">
        <x:v>10</x:v>
      </x:c>
      <x:c r="CH149" s="12" t="n">
        <x:v>7</x:v>
      </x:c>
      <x:c r="CI149" s="12" t="n">
        <x:v>8</x:v>
      </x:c>
      <x:c r="CJ149" s="12" t="n">
        <x:v>8</x:v>
      </x:c>
      <x:c r="CK149" s="12" t="n">
        <x:v>6</x:v>
      </x:c>
      <x:c r="CL149" s="12" t="n">
        <x:v>4</x:v>
      </x:c>
      <x:c r="CM149" s="12" t="n">
        <x:v>1</x:v>
      </x:c>
      <x:c r="CN149" s="12" t="n">
        <x:v>10</x:v>
      </x:c>
      <x:c r="CO149" s="12" t="n">
        <x:v>10</x:v>
      </x:c>
      <x:c r="CP149" s="12" t="n">
        <x:v>0</x:v>
      </x:c>
      <x:c r="CQ149" s="12" t="n">
        <x:v>10</x:v>
      </x:c>
      <x:c r="CR149" s="12" t="n">
        <x:v>10</x:v>
      </x:c>
      <x:c r="CS149" s="12" t="n">
        <x:v>10</x:v>
      </x:c>
      <x:c r="CT149" s="12" t="n">
        <x:v>4</x:v>
      </x:c>
    </x:row>
    <x:row r="150" ht="22" customHeight="1">
      <x:c r="A150" s="13" t="str">
        <x:v>Windsor and Maidenhead</x:v>
      </x:c>
      <x:c r="B150" s="13" t="n">
        <x:v>633</x:v>
      </x:c>
      <x:c r="C150" s="13" t="n">
        <x:v>95</x:v>
      </x:c>
      <x:c r="D150" s="14" t="n">
        <x:v>10</x:v>
      </x:c>
      <x:c r="E150" s="14" t="n">
        <x:v>6</x:v>
      </x:c>
      <x:c r="F150" s="14" t="n">
        <x:v>8</x:v>
      </x:c>
      <x:c r="G150" s="14" t="n">
        <x:v>2</x:v>
      </x:c>
      <x:c r="H150" s="14" t="n">
        <x:v>4</x:v>
      </x:c>
      <x:c r="I150" s="14" t="n">
        <x:v>5</x:v>
      </x:c>
      <x:c r="J150" s="14" t="n">
        <x:v>9</x:v>
      </x:c>
      <x:c r="K150" s="14" t="n">
        <x:v>5</x:v>
      </x:c>
      <x:c r="L150" s="14" t="n">
        <x:v>10</x:v>
      </x:c>
      <x:c r="M150" s="14" t="n">
        <x:v>0</x:v>
      </x:c>
      <x:c r="N150" s="14" t="n">
        <x:v>0</x:v>
      </x:c>
      <x:c r="O150" s="14" t="n">
        <x:v>0</x:v>
      </x:c>
      <x:c r="P150" s="14" t="n">
        <x:v>0</x:v>
      </x:c>
      <x:c r="Q150" s="14" t="n">
        <x:v>10</x:v>
      </x:c>
      <x:c r="R150" s="14" t="n">
        <x:v>1</x:v>
      </x:c>
      <x:c r="S150" s="14" t="n">
        <x:v>4</x:v>
      </x:c>
      <x:c r="T150" s="14" t="n">
        <x:v>6</x:v>
      </x:c>
      <x:c r="U150" s="14" t="n">
        <x:v>4</x:v>
      </x:c>
      <x:c r="V150" s="14" t="str">
        <x:v>NA</x:v>
      </x:c>
      <x:c r="W150" s="14" t="str">
        <x:v>NA</x:v>
      </x:c>
      <x:c r="X150" s="14" t="n">
        <x:v>8</x:v>
      </x:c>
      <x:c r="Y150" s="14" t="n">
        <x:v>3</x:v>
      </x:c>
      <x:c r="Z150" s="14" t="n">
        <x:v>8</x:v>
      </x:c>
      <x:c r="AA150" s="14" t="n">
        <x:v>8</x:v>
      </x:c>
      <x:c r="AB150" s="14" t="n">
        <x:v>4</x:v>
      </x:c>
      <x:c r="AC150" s="14" t="n">
        <x:v>10</x:v>
      </x:c>
      <x:c r="AD150" s="14" t="n">
        <x:v>10</x:v>
      </x:c>
      <x:c r="AE150" s="14" t="n">
        <x:v>10</x:v>
      </x:c>
      <x:c r="AF150" s="14" t="n">
        <x:v>6</x:v>
      </x:c>
      <x:c r="AG150" s="14" t="n">
        <x:v>10</x:v>
      </x:c>
      <x:c r="AH150" s="14" t="n">
        <x:v>5</x:v>
      </x:c>
      <x:c r="AI150" s="14" t="n">
        <x:v>9</x:v>
      </x:c>
      <x:c r="AJ150" s="14" t="n">
        <x:v>10</x:v>
      </x:c>
      <x:c r="AK150" s="14" t="n">
        <x:v>8</x:v>
      </x:c>
      <x:c r="AL150" s="14" t="n">
        <x:v>5</x:v>
      </x:c>
      <x:c r="AM150" s="14" t="n">
        <x:v>10</x:v>
      </x:c>
      <x:c r="AN150" s="14" t="n">
        <x:v>10</x:v>
      </x:c>
      <x:c r="AO150" s="14" t="n">
        <x:v>1</x:v>
      </x:c>
      <x:c r="AP150" s="14" t="n">
        <x:v>9</x:v>
      </x:c>
      <x:c r="AQ150" s="14" t="n">
        <x:v>10</x:v>
      </x:c>
      <x:c r="AR150" s="14" t="n">
        <x:v>3</x:v>
      </x:c>
      <x:c r="AS150" s="14" t="n">
        <x:v>10</x:v>
      </x:c>
      <x:c r="AT150" s="14" t="n">
        <x:v>0</x:v>
      </x:c>
      <x:c r="AU150" s="14" t="n">
        <x:v>0</x:v>
      </x:c>
      <x:c r="AV150" s="14" t="n">
        <x:v>10</x:v>
      </x:c>
      <x:c r="AW150" s="14" t="n">
        <x:v>10</x:v>
      </x:c>
      <x:c r="AX150" s="14" t="n">
        <x:v>10</x:v>
      </x:c>
      <x:c r="AY150" s="14" t="n">
        <x:v>6</x:v>
      </x:c>
      <x:c r="AZ150" s="14" t="n">
        <x:v>10</x:v>
      </x:c>
      <x:c r="BA150" s="14" t="n">
        <x:v>9</x:v>
      </x:c>
      <x:c r="BB150" s="14" t="n">
        <x:v>5</x:v>
      </x:c>
      <x:c r="BC150" s="14" t="n">
        <x:v>7</x:v>
      </x:c>
      <x:c r="BD150" s="14" t="n">
        <x:v>5</x:v>
      </x:c>
      <x:c r="BE150" s="14" t="n">
        <x:v>10</x:v>
      </x:c>
      <x:c r="BF150" s="14" t="n">
        <x:v>9</x:v>
      </x:c>
      <x:c r="BG150" s="14" t="n">
        <x:v>10</x:v>
      </x:c>
      <x:c r="BH150" s="14" t="n">
        <x:v>9</x:v>
      </x:c>
      <x:c r="BI150" s="14" t="n">
        <x:v>8</x:v>
      </x:c>
      <x:c r="BJ150" s="14" t="n">
        <x:v>10</x:v>
      </x:c>
      <x:c r="BK150" s="14" t="n">
        <x:v>6</x:v>
      </x:c>
      <x:c r="BL150" s="14" t="n">
        <x:v>10</x:v>
      </x:c>
      <x:c r="BM150" s="14" t="n">
        <x:v>6</x:v>
      </x:c>
      <x:c r="BN150" s="14" t="n">
        <x:v>10</x:v>
      </x:c>
      <x:c r="BO150" s="14" t="n">
        <x:v>10</x:v>
      </x:c>
      <x:c r="BP150" s="14" t="n">
        <x:v>5</x:v>
      </x:c>
      <x:c r="BQ150" s="14" t="n">
        <x:v>6</x:v>
      </x:c>
      <x:c r="BR150" s="14" t="n">
        <x:v>1</x:v>
      </x:c>
      <x:c r="BS150" s="14" t="n">
        <x:v>5</x:v>
      </x:c>
      <x:c r="BT150" s="14" t="n">
        <x:v>1</x:v>
      </x:c>
      <x:c r="BU150" s="14" t="n">
        <x:v>4</x:v>
      </x:c>
      <x:c r="BV150" s="14" t="n">
        <x:v>9</x:v>
      </x:c>
      <x:c r="BW150" s="14" t="n">
        <x:v>6</x:v>
      </x:c>
      <x:c r="BX150" s="14" t="n">
        <x:v>9</x:v>
      </x:c>
      <x:c r="BY150" s="14" t="n">
        <x:v>10</x:v>
      </x:c>
      <x:c r="BZ150" s="14" t="n">
        <x:v>10</x:v>
      </x:c>
      <x:c r="CA150" s="14" t="n">
        <x:v>10</x:v>
      </x:c>
      <x:c r="CB150" s="14" t="n">
        <x:v>10</x:v>
      </x:c>
      <x:c r="CC150" s="14" t="n">
        <x:v>10</x:v>
      </x:c>
      <x:c r="CD150" s="14" t="n">
        <x:v>0</x:v>
      </x:c>
      <x:c r="CE150" s="14" t="n">
        <x:v>10</x:v>
      </x:c>
      <x:c r="CF150" s="14" t="n">
        <x:v>8</x:v>
      </x:c>
      <x:c r="CG150" s="14" t="n">
        <x:v>9</x:v>
      </x:c>
      <x:c r="CH150" s="14" t="n">
        <x:v>3</x:v>
      </x:c>
      <x:c r="CI150" s="14" t="n">
        <x:v>10</x:v>
      </x:c>
      <x:c r="CJ150" s="14" t="n">
        <x:v>10</x:v>
      </x:c>
      <x:c r="CK150" s="14" t="n">
        <x:v>9</x:v>
      </x:c>
      <x:c r="CL150" s="14" t="n">
        <x:v>6</x:v>
      </x:c>
      <x:c r="CM150" s="14" t="n">
        <x:v>1</x:v>
      </x:c>
      <x:c r="CN150" s="14" t="n">
        <x:v>10</x:v>
      </x:c>
      <x:c r="CO150" s="14" t="n">
        <x:v>10</x:v>
      </x:c>
      <x:c r="CP150" s="14" t="n">
        <x:v>0</x:v>
      </x:c>
      <x:c r="CQ150" s="14" t="n">
        <x:v>10</x:v>
      </x:c>
      <x:c r="CR150" s="14" t="n">
        <x:v>10</x:v>
      </x:c>
      <x:c r="CS150" s="14" t="n">
        <x:v>2</x:v>
      </x:c>
      <x:c r="CT150" s="14" t="n">
        <x:v>8</x:v>
      </x:c>
    </x:row>
    <x:row r="151" ht="22" customHeight="1">
      <x:c r="A151" s="2" t="str">
        <x:v>Wirral</x:v>
      </x:c>
      <x:c r="B151" s="2" t="n">
        <x:v>596</x:v>
      </x:c>
      <x:c r="C151" s="2" t="n">
        <x:v>95</x:v>
      </x:c>
      <x:c r="D151" s="12" t="n">
        <x:v>4</x:v>
      </x:c>
      <x:c r="E151" s="12" t="n">
        <x:v>3</x:v>
      </x:c>
      <x:c r="F151" s="12" t="n">
        <x:v>6</x:v>
      </x:c>
      <x:c r="G151" s="12" t="n">
        <x:v>9</x:v>
      </x:c>
      <x:c r="H151" s="12" t="n">
        <x:v>2</x:v>
      </x:c>
      <x:c r="I151" s="12" t="n">
        <x:v>5</x:v>
      </x:c>
      <x:c r="J151" s="12" t="n">
        <x:v>4</x:v>
      </x:c>
      <x:c r="K151" s="12" t="n">
        <x:v>4</x:v>
      </x:c>
      <x:c r="L151" s="12" t="n">
        <x:v>10</x:v>
      </x:c>
      <x:c r="M151" s="12" t="n">
        <x:v>10</x:v>
      </x:c>
      <x:c r="N151" s="12" t="n">
        <x:v>10</x:v>
      </x:c>
      <x:c r="O151" s="12" t="n">
        <x:v>10</x:v>
      </x:c>
      <x:c r="P151" s="12" t="n">
        <x:v>0</x:v>
      </x:c>
      <x:c r="Q151" s="12" t="n">
        <x:v>6</x:v>
      </x:c>
      <x:c r="R151" s="12" t="n">
        <x:v>6</x:v>
      </x:c>
      <x:c r="S151" s="12" t="n">
        <x:v>10</x:v>
      </x:c>
      <x:c r="T151" s="12" t="n">
        <x:v>6</x:v>
      </x:c>
      <x:c r="U151" s="12" t="n">
        <x:v>8</x:v>
      </x:c>
      <x:c r="V151" s="12" t="n">
        <x:v>1</x:v>
      </x:c>
      <x:c r="W151" s="12" t="n">
        <x:v>8</x:v>
      </x:c>
      <x:c r="X151" s="12" t="n">
        <x:v>3</x:v>
      </x:c>
      <x:c r="Y151" s="12" t="n">
        <x:v>7</x:v>
      </x:c>
      <x:c r="Z151" s="12" t="n">
        <x:v>5</x:v>
      </x:c>
      <x:c r="AA151" s="12" t="n">
        <x:v>4</x:v>
      </x:c>
      <x:c r="AB151" s="12" t="n">
        <x:v>6</x:v>
      </x:c>
      <x:c r="AC151" s="12" t="n">
        <x:v>0</x:v>
      </x:c>
      <x:c r="AD151" s="12" t="n">
        <x:v>10</x:v>
      </x:c>
      <x:c r="AE151" s="12" t="n">
        <x:v>10</x:v>
      </x:c>
      <x:c r="AF151" s="12" t="n">
        <x:v>3</x:v>
      </x:c>
      <x:c r="AG151" s="12" t="n">
        <x:v>6</x:v>
      </x:c>
      <x:c r="AH151" s="12" t="n">
        <x:v>8</x:v>
      </x:c>
      <x:c r="AI151" s="12" t="n">
        <x:v>8</x:v>
      </x:c>
      <x:c r="AJ151" s="12" t="n">
        <x:v>9</x:v>
      </x:c>
      <x:c r="AK151" s="12" t="n">
        <x:v>7</x:v>
      </x:c>
      <x:c r="AL151" s="12" t="n">
        <x:v>10</x:v>
      </x:c>
      <x:c r="AM151" s="12" t="n">
        <x:v>5</x:v>
      </x:c>
      <x:c r="AN151" s="12" t="n">
        <x:v>7</x:v>
      </x:c>
      <x:c r="AO151" s="12" t="n">
        <x:v>5</x:v>
      </x:c>
      <x:c r="AP151" s="12" t="n">
        <x:v>7</x:v>
      </x:c>
      <x:c r="AQ151" s="12" t="n">
        <x:v>1</x:v>
      </x:c>
      <x:c r="AR151" s="12" t="n">
        <x:v>4</x:v>
      </x:c>
      <x:c r="AS151" s="12" t="n">
        <x:v>10</x:v>
      </x:c>
      <x:c r="AT151" s="12" t="n">
        <x:v>10</x:v>
      </x:c>
      <x:c r="AU151" s="12" t="n">
        <x:v>10</x:v>
      </x:c>
      <x:c r="AV151" s="12" t="n">
        <x:v>6</x:v>
      </x:c>
      <x:c r="AW151" s="12" t="n">
        <x:v>10</x:v>
      </x:c>
      <x:c r="AX151" s="12" t="n">
        <x:v>5</x:v>
      </x:c>
      <x:c r="AY151" s="12" t="n">
        <x:v>9</x:v>
      </x:c>
      <x:c r="AZ151" s="12" t="n">
        <x:v>9</x:v>
      </x:c>
      <x:c r="BA151" s="12" t="n">
        <x:v>3</x:v>
      </x:c>
      <x:c r="BB151" s="12" t="str">
        <x:v>NA</x:v>
      </x:c>
      <x:c r="BC151" s="12" t="n">
        <x:v>4</x:v>
      </x:c>
      <x:c r="BD151" s="12" t="n">
        <x:v>7</x:v>
      </x:c>
      <x:c r="BE151" s="12" t="n">
        <x:v>1</x:v>
      </x:c>
      <x:c r="BF151" s="12" t="n">
        <x:v>4</x:v>
      </x:c>
      <x:c r="BG151" s="12" t="n">
        <x:v>3</x:v>
      </x:c>
      <x:c r="BH151" s="12" t="n">
        <x:v>2</x:v>
      </x:c>
      <x:c r="BI151" s="12" t="n">
        <x:v>5</x:v>
      </x:c>
      <x:c r="BJ151" s="12" t="n">
        <x:v>7</x:v>
      </x:c>
      <x:c r="BK151" s="12" t="n">
        <x:v>5</x:v>
      </x:c>
      <x:c r="BL151" s="12" t="n">
        <x:v>2</x:v>
      </x:c>
      <x:c r="BM151" s="12" t="n">
        <x:v>6</x:v>
      </x:c>
      <x:c r="BN151" s="12" t="n">
        <x:v>0</x:v>
      </x:c>
      <x:c r="BO151" s="12" t="n">
        <x:v>10</x:v>
      </x:c>
      <x:c r="BP151" s="12" t="n">
        <x:v>4</x:v>
      </x:c>
      <x:c r="BQ151" s="12" t="n">
        <x:v>7</x:v>
      </x:c>
      <x:c r="BR151" s="12" t="n">
        <x:v>10</x:v>
      </x:c>
      <x:c r="BS151" s="12" t="n">
        <x:v>8</x:v>
      </x:c>
      <x:c r="BT151" s="12" t="n">
        <x:v>10</x:v>
      </x:c>
      <x:c r="BU151" s="12" t="n">
        <x:v>9</x:v>
      </x:c>
      <x:c r="BV151" s="12" t="n">
        <x:v>10</x:v>
      </x:c>
      <x:c r="BW151" s="12" t="str">
        <x:v>NA</x:v>
      </x:c>
      <x:c r="BX151" s="12" t="n">
        <x:v>3</x:v>
      </x:c>
      <x:c r="BY151" s="12" t="n">
        <x:v>10</x:v>
      </x:c>
      <x:c r="BZ151" s="12" t="n">
        <x:v>10</x:v>
      </x:c>
      <x:c r="CA151" s="12" t="n">
        <x:v>10</x:v>
      </x:c>
      <x:c r="CB151" s="12" t="n">
        <x:v>5</x:v>
      </x:c>
      <x:c r="CC151" s="12" t="n">
        <x:v>10</x:v>
      </x:c>
      <x:c r="CD151" s="12" t="n">
        <x:v>10</x:v>
      </x:c>
      <x:c r="CE151" s="12" t="n">
        <x:v>10</x:v>
      </x:c>
      <x:c r="CF151" s="12" t="n">
        <x:v>8</x:v>
      </x:c>
      <x:c r="CG151" s="12" t="n">
        <x:v>1</x:v>
      </x:c>
      <x:c r="CH151" s="12" t="n">
        <x:v>6</x:v>
      </x:c>
      <x:c r="CI151" s="12" t="n">
        <x:v>6</x:v>
      </x:c>
      <x:c r="CJ151" s="12" t="n">
        <x:v>8</x:v>
      </x:c>
      <x:c r="CK151" s="12" t="n">
        <x:v>3</x:v>
      </x:c>
      <x:c r="CL151" s="12" t="n">
        <x:v>9</x:v>
      </x:c>
      <x:c r="CM151" s="12" t="n">
        <x:v>4</x:v>
      </x:c>
      <x:c r="CN151" s="12" t="n">
        <x:v>10</x:v>
      </x:c>
      <x:c r="CO151" s="12" t="n">
        <x:v>10</x:v>
      </x:c>
      <x:c r="CP151" s="12" t="n">
        <x:v>0</x:v>
      </x:c>
      <x:c r="CQ151" s="12" t="n">
        <x:v>10</x:v>
      </x:c>
      <x:c r="CR151" s="12" t="n">
        <x:v>10</x:v>
      </x:c>
      <x:c r="CS151" s="12" t="n">
        <x:v>0</x:v>
      </x:c>
      <x:c r="CT151" s="12" t="n">
        <x:v>10</x:v>
      </x:c>
    </x:row>
    <x:row r="152" ht="22" customHeight="1">
      <x:c r="A152" s="13" t="str">
        <x:v>Wokingham</x:v>
      </x:c>
      <x:c r="B152" s="13" t="n">
        <x:v>677</x:v>
      </x:c>
      <x:c r="C152" s="13" t="n">
        <x:v>95</x:v>
      </x:c>
      <x:c r="D152" s="14" t="n">
        <x:v>6</x:v>
      </x:c>
      <x:c r="E152" s="14" t="n">
        <x:v>8</x:v>
      </x:c>
      <x:c r="F152" s="14" t="n">
        <x:v>6</x:v>
      </x:c>
      <x:c r="G152" s="14" t="n">
        <x:v>1</x:v>
      </x:c>
      <x:c r="H152" s="14" t="n">
        <x:v>2</x:v>
      </x:c>
      <x:c r="I152" s="14" t="n">
        <x:v>2</x:v>
      </x:c>
      <x:c r="J152" s="14" t="n">
        <x:v>9</x:v>
      </x:c>
      <x:c r="K152" s="14" t="n">
        <x:v>10</x:v>
      </x:c>
      <x:c r="L152" s="14" t="n">
        <x:v>10</x:v>
      </x:c>
      <x:c r="M152" s="14" t="n">
        <x:v>0</x:v>
      </x:c>
      <x:c r="N152" s="14" t="n">
        <x:v>10</x:v>
      </x:c>
      <x:c r="O152" s="14" t="n">
        <x:v>0</x:v>
      </x:c>
      <x:c r="P152" s="14" t="n">
        <x:v>0</x:v>
      </x:c>
      <x:c r="Q152" s="14" t="n">
        <x:v>10</x:v>
      </x:c>
      <x:c r="R152" s="14" t="n">
        <x:v>4</x:v>
      </x:c>
      <x:c r="S152" s="14" t="n">
        <x:v>1</x:v>
      </x:c>
      <x:c r="T152" s="14" t="n">
        <x:v>10</x:v>
      </x:c>
      <x:c r="U152" s="14" t="n">
        <x:v>7</x:v>
      </x:c>
      <x:c r="V152" s="14" t="n">
        <x:v>2</x:v>
      </x:c>
      <x:c r="W152" s="14" t="n">
        <x:v>10</x:v>
      </x:c>
      <x:c r="X152" s="14" t="n">
        <x:v>10</x:v>
      </x:c>
      <x:c r="Y152" s="14" t="n">
        <x:v>6</x:v>
      </x:c>
      <x:c r="Z152" s="14" t="n">
        <x:v>7</x:v>
      </x:c>
      <x:c r="AA152" s="14" t="n">
        <x:v>6</x:v>
      </x:c>
      <x:c r="AB152" s="14" t="n">
        <x:v>9</x:v>
      </x:c>
      <x:c r="AC152" s="14" t="n">
        <x:v>10</x:v>
      </x:c>
      <x:c r="AD152" s="14" t="n">
        <x:v>10</x:v>
      </x:c>
      <x:c r="AE152" s="14" t="n">
        <x:v>10</x:v>
      </x:c>
      <x:c r="AF152" s="14" t="n">
        <x:v>2</x:v>
      </x:c>
      <x:c r="AG152" s="14" t="n">
        <x:v>10</x:v>
      </x:c>
      <x:c r="AH152" s="14" t="n">
        <x:v>2</x:v>
      </x:c>
      <x:c r="AI152" s="14" t="n">
        <x:v>9</x:v>
      </x:c>
      <x:c r="AJ152" s="14" t="n">
        <x:v>10</x:v>
      </x:c>
      <x:c r="AK152" s="14" t="n">
        <x:v>10</x:v>
      </x:c>
      <x:c r="AL152" s="14" t="n">
        <x:v>8</x:v>
      </x:c>
      <x:c r="AM152" s="14" t="n">
        <x:v>10</x:v>
      </x:c>
      <x:c r="AN152" s="14" t="n">
        <x:v>9</x:v>
      </x:c>
      <x:c r="AO152" s="14" t="n">
        <x:v>4</x:v>
      </x:c>
      <x:c r="AP152" s="14" t="n">
        <x:v>1</x:v>
      </x:c>
      <x:c r="AQ152" s="14" t="n">
        <x:v>4</x:v>
      </x:c>
      <x:c r="AR152" s="14" t="n">
        <x:v>8</x:v>
      </x:c>
      <x:c r="AS152" s="14" t="n">
        <x:v>10</x:v>
      </x:c>
      <x:c r="AT152" s="14" t="n">
        <x:v>0</x:v>
      </x:c>
      <x:c r="AU152" s="14" t="n">
        <x:v>0</x:v>
      </x:c>
      <x:c r="AV152" s="14" t="n">
        <x:v>10</x:v>
      </x:c>
      <x:c r="AW152" s="14" t="n">
        <x:v>10</x:v>
      </x:c>
      <x:c r="AX152" s="14" t="n">
        <x:v>10</x:v>
      </x:c>
      <x:c r="AY152" s="14" t="n">
        <x:v>10</x:v>
      </x:c>
      <x:c r="AZ152" s="14" t="n">
        <x:v>7</x:v>
      </x:c>
      <x:c r="BA152" s="14" t="n">
        <x:v>10</x:v>
      </x:c>
      <x:c r="BB152" s="14" t="n">
        <x:v>10</x:v>
      </x:c>
      <x:c r="BC152" s="14" t="n">
        <x:v>7</x:v>
      </x:c>
      <x:c r="BD152" s="14" t="n">
        <x:v>8</x:v>
      </x:c>
      <x:c r="BE152" s="14" t="n">
        <x:v>5</x:v>
      </x:c>
      <x:c r="BF152" s="14" t="n">
        <x:v>10</x:v>
      </x:c>
      <x:c r="BG152" s="14" t="n">
        <x:v>10</x:v>
      </x:c>
      <x:c r="BH152" s="14" t="n">
        <x:v>7</x:v>
      </x:c>
      <x:c r="BI152" s="14" t="n">
        <x:v>8</x:v>
      </x:c>
      <x:c r="BJ152" s="14" t="n">
        <x:v>9</x:v>
      </x:c>
      <x:c r="BK152" s="14" t="n">
        <x:v>5</x:v>
      </x:c>
      <x:c r="BL152" s="14" t="n">
        <x:v>5</x:v>
      </x:c>
      <x:c r="BM152" s="14" t="n">
        <x:v>10</x:v>
      </x:c>
      <x:c r="BN152" s="14" t="n">
        <x:v>10</x:v>
      </x:c>
      <x:c r="BO152" s="14" t="n">
        <x:v>10</x:v>
      </x:c>
      <x:c r="BP152" s="14" t="n">
        <x:v>3</x:v>
      </x:c>
      <x:c r="BQ152" s="14" t="n">
        <x:v>9</x:v>
      </x:c>
      <x:c r="BR152" s="14" t="n">
        <x:v>2</x:v>
      </x:c>
      <x:c r="BS152" s="14" t="n">
        <x:v>10</x:v>
      </x:c>
      <x:c r="BT152" s="14" t="n">
        <x:v>4</x:v>
      </x:c>
      <x:c r="BU152" s="14" t="n">
        <x:v>9</x:v>
      </x:c>
      <x:c r="BV152" s="14" t="n">
        <x:v>10</x:v>
      </x:c>
      <x:c r="BW152" s="14" t="n">
        <x:v>10</x:v>
      </x:c>
      <x:c r="BX152" s="14" t="n">
        <x:v>6</x:v>
      </x:c>
      <x:c r="BY152" s="14" t="n">
        <x:v>10</x:v>
      </x:c>
      <x:c r="BZ152" s="14" t="n">
        <x:v>10</x:v>
      </x:c>
      <x:c r="CA152" s="14" t="n">
        <x:v>10</x:v>
      </x:c>
      <x:c r="CB152" s="14" t="n">
        <x:v>10</x:v>
      </x:c>
      <x:c r="CC152" s="14" t="n">
        <x:v>10</x:v>
      </x:c>
      <x:c r="CD152" s="14" t="n">
        <x:v>10</x:v>
      </x:c>
      <x:c r="CE152" s="14" t="n">
        <x:v>10</x:v>
      </x:c>
      <x:c r="CF152" s="14" t="n">
        <x:v>8</x:v>
      </x:c>
      <x:c r="CG152" s="14" t="n">
        <x:v>9</x:v>
      </x:c>
      <x:c r="CH152" s="14" t="n">
        <x:v>3</x:v>
      </x:c>
      <x:c r="CI152" s="14" t="n">
        <x:v>10</x:v>
      </x:c>
      <x:c r="CJ152" s="14" t="n">
        <x:v>10</x:v>
      </x:c>
      <x:c r="CK152" s="14" t="n">
        <x:v>10</x:v>
      </x:c>
      <x:c r="CL152" s="14" t="n">
        <x:v>9</x:v>
      </x:c>
      <x:c r="CM152" s="14" t="n">
        <x:v>1</x:v>
      </x:c>
      <x:c r="CN152" s="14" t="n">
        <x:v>10</x:v>
      </x:c>
      <x:c r="CO152" s="14" t="n">
        <x:v>0</x:v>
      </x:c>
      <x:c r="CP152" s="14" t="n">
        <x:v>0</x:v>
      </x:c>
      <x:c r="CQ152" s="14" t="n">
        <x:v>10</x:v>
      </x:c>
      <x:c r="CR152" s="14" t="n">
        <x:v>10</x:v>
      </x:c>
      <x:c r="CS152" s="14" t="n">
        <x:v>2</x:v>
      </x:c>
      <x:c r="CT152" s="14" t="n">
        <x:v>8</x:v>
      </x:c>
    </x:row>
    <x:row r="153" ht="22" customHeight="1">
      <x:c r="A153" s="2" t="str">
        <x:v>Wolverhampton</x:v>
      </x:c>
      <x:c r="B153" s="2" t="n">
        <x:v>557</x:v>
      </x:c>
      <x:c r="C153" s="2" t="n">
        <x:v>95</x:v>
      </x:c>
      <x:c r="D153" s="12" t="n">
        <x:v>7</x:v>
      </x:c>
      <x:c r="E153" s="12" t="n">
        <x:v>2</x:v>
      </x:c>
      <x:c r="F153" s="12" t="n">
        <x:v>1</x:v>
      </x:c>
      <x:c r="G153" s="12" t="n">
        <x:v>9</x:v>
      </x:c>
      <x:c r="H153" s="12" t="n">
        <x:v>5</x:v>
      </x:c>
      <x:c r="I153" s="12" t="n">
        <x:v>9</x:v>
      </x:c>
      <x:c r="J153" s="12" t="n">
        <x:v>2</x:v>
      </x:c>
      <x:c r="K153" s="12" t="n">
        <x:v>1</x:v>
      </x:c>
      <x:c r="L153" s="12" t="n">
        <x:v>10</x:v>
      </x:c>
      <x:c r="M153" s="12" t="n">
        <x:v>10</x:v>
      </x:c>
      <x:c r="N153" s="12" t="n">
        <x:v>10</x:v>
      </x:c>
      <x:c r="O153" s="12" t="n">
        <x:v>10</x:v>
      </x:c>
      <x:c r="P153" s="12" t="n">
        <x:v>10</x:v>
      </x:c>
      <x:c r="Q153" s="12" t="n">
        <x:v>2</x:v>
      </x:c>
      <x:c r="R153" s="12" t="n">
        <x:v>7</x:v>
      </x:c>
      <x:c r="S153" s="12" t="n">
        <x:v>8</x:v>
      </x:c>
      <x:c r="T153" s="12" t="n">
        <x:v>2</x:v>
      </x:c>
      <x:c r="U153" s="12" t="n">
        <x:v>5</x:v>
      </x:c>
      <x:c r="V153" s="12" t="n">
        <x:v>2</x:v>
      </x:c>
      <x:c r="W153" s="12" t="n">
        <x:v>1</x:v>
      </x:c>
      <x:c r="X153" s="12" t="n">
        <x:v>1</x:v>
      </x:c>
      <x:c r="Y153" s="12" t="n">
        <x:v>2</x:v>
      </x:c>
      <x:c r="Z153" s="12" t="n">
        <x:v>2</x:v>
      </x:c>
      <x:c r="AA153" s="12" t="n">
        <x:v>3</x:v>
      </x:c>
      <x:c r="AB153" s="12" t="n">
        <x:v>2</x:v>
      </x:c>
      <x:c r="AC153" s="12" t="n">
        <x:v>10</x:v>
      </x:c>
      <x:c r="AD153" s="12" t="n">
        <x:v>10</x:v>
      </x:c>
      <x:c r="AE153" s="12" t="n">
        <x:v>10</x:v>
      </x:c>
      <x:c r="AF153" s="12" t="n">
        <x:v>6</x:v>
      </x:c>
      <x:c r="AG153" s="12" t="n">
        <x:v>1</x:v>
      </x:c>
      <x:c r="AH153" s="12" t="n">
        <x:v>4</x:v>
      </x:c>
      <x:c r="AI153" s="12" t="n">
        <x:v>3</x:v>
      </x:c>
      <x:c r="AJ153" s="12" t="n">
        <x:v>7</x:v>
      </x:c>
      <x:c r="AK153" s="12" t="n">
        <x:v>5</x:v>
      </x:c>
      <x:c r="AL153" s="12" t="n">
        <x:v>8</x:v>
      </x:c>
      <x:c r="AM153" s="12" t="n">
        <x:v>1</x:v>
      </x:c>
      <x:c r="AN153" s="12" t="n">
        <x:v>8</x:v>
      </x:c>
      <x:c r="AO153" s="12" t="n">
        <x:v>9</x:v>
      </x:c>
      <x:c r="AP153" s="12" t="n">
        <x:v>4</x:v>
      </x:c>
      <x:c r="AQ153" s="12" t="n">
        <x:v>1</x:v>
      </x:c>
      <x:c r="AR153" s="12" t="n">
        <x:v>2</x:v>
      </x:c>
      <x:c r="AS153" s="12" t="n">
        <x:v>10</x:v>
      </x:c>
      <x:c r="AT153" s="12" t="n">
        <x:v>10</x:v>
      </x:c>
      <x:c r="AU153" s="12" t="n">
        <x:v>10</x:v>
      </x:c>
      <x:c r="AV153" s="12" t="n">
        <x:v>9</x:v>
      </x:c>
      <x:c r="AW153" s="12" t="n">
        <x:v>10</x:v>
      </x:c>
      <x:c r="AX153" s="12" t="n">
        <x:v>1</x:v>
      </x:c>
      <x:c r="AY153" s="12" t="n">
        <x:v>2</x:v>
      </x:c>
      <x:c r="AZ153" s="12" t="n">
        <x:v>10</x:v>
      </x:c>
      <x:c r="BA153" s="12" t="n">
        <x:v>3</x:v>
      </x:c>
      <x:c r="BB153" s="12" t="n">
        <x:v>9</x:v>
      </x:c>
      <x:c r="BC153" s="12" t="n">
        <x:v>5</x:v>
      </x:c>
      <x:c r="BD153" s="12" t="n">
        <x:v>3</x:v>
      </x:c>
      <x:c r="BE153" s="12" t="n">
        <x:v>2</x:v>
      </x:c>
      <x:c r="BF153" s="12" t="n">
        <x:v>3</x:v>
      </x:c>
      <x:c r="BG153" s="12" t="n">
        <x:v>2</x:v>
      </x:c>
      <x:c r="BH153" s="12" t="n">
        <x:v>8</x:v>
      </x:c>
      <x:c r="BI153" s="12" t="n">
        <x:v>2</x:v>
      </x:c>
      <x:c r="BJ153" s="12" t="n">
        <x:v>2</x:v>
      </x:c>
      <x:c r="BK153" s="12" t="n">
        <x:v>5</x:v>
      </x:c>
      <x:c r="BL153" s="12" t="n">
        <x:v>2</x:v>
      </x:c>
      <x:c r="BM153" s="12" t="n">
        <x:v>4</x:v>
      </x:c>
      <x:c r="BN153" s="12" t="n">
        <x:v>10</x:v>
      </x:c>
      <x:c r="BO153" s="12" t="n">
        <x:v>10</x:v>
      </x:c>
      <x:c r="BP153" s="12" t="n">
        <x:v>8</x:v>
      </x:c>
      <x:c r="BQ153" s="12" t="n">
        <x:v>2</x:v>
      </x:c>
      <x:c r="BR153" s="12" t="n">
        <x:v>5</x:v>
      </x:c>
      <x:c r="BS153" s="12" t="n">
        <x:v>6</x:v>
      </x:c>
      <x:c r="BT153" s="12" t="n">
        <x:v>4</x:v>
      </x:c>
      <x:c r="BU153" s="12" t="n">
        <x:v>2</x:v>
      </x:c>
      <x:c r="BV153" s="12" t="n">
        <x:v>10</x:v>
      </x:c>
      <x:c r="BW153" s="12" t="n">
        <x:v>6</x:v>
      </x:c>
      <x:c r="BX153" s="12" t="n">
        <x:v>5</x:v>
      </x:c>
      <x:c r="BY153" s="12" t="n">
        <x:v>10</x:v>
      </x:c>
      <x:c r="BZ153" s="12" t="n">
        <x:v>10</x:v>
      </x:c>
      <x:c r="CA153" s="12" t="n">
        <x:v>10</x:v>
      </x:c>
      <x:c r="CB153" s="12" t="n">
        <x:v>10</x:v>
      </x:c>
      <x:c r="CC153" s="12" t="n">
        <x:v>10</x:v>
      </x:c>
      <x:c r="CD153" s="12" t="n">
        <x:v>10</x:v>
      </x:c>
      <x:c r="CE153" s="12" t="n">
        <x:v>10</x:v>
      </x:c>
      <x:c r="CF153" s="12" t="n">
        <x:v>8</x:v>
      </x:c>
      <x:c r="CG153" s="12" t="n">
        <x:v>9</x:v>
      </x:c>
      <x:c r="CH153" s="12" t="n">
        <x:v>5</x:v>
      </x:c>
      <x:c r="CI153" s="12" t="n">
        <x:v>7</x:v>
      </x:c>
      <x:c r="CJ153" s="12" t="n">
        <x:v>7</x:v>
      </x:c>
      <x:c r="CK153" s="12" t="n">
        <x:v>1</x:v>
      </x:c>
      <x:c r="CL153" s="12" t="n">
        <x:v>5</x:v>
      </x:c>
      <x:c r="CM153" s="12" t="n">
        <x:v>3</x:v>
      </x:c>
      <x:c r="CN153" s="12" t="n">
        <x:v>10</x:v>
      </x:c>
      <x:c r="CO153" s="12" t="n">
        <x:v>0</x:v>
      </x:c>
      <x:c r="CP153" s="12" t="n">
        <x:v>10</x:v>
      </x:c>
      <x:c r="CQ153" s="12" t="n">
        <x:v>10</x:v>
      </x:c>
      <x:c r="CR153" s="12" t="n">
        <x:v>10</x:v>
      </x:c>
      <x:c r="CS153" s="12" t="n">
        <x:v>0</x:v>
      </x:c>
      <x:c r="CT153" s="12" t="n">
        <x:v>10</x:v>
      </x:c>
    </x:row>
    <x:row r="154" ht="22" customHeight="1">
      <x:c r="A154" s="13" t="str">
        <x:v>Worcestershire</x:v>
      </x:c>
      <x:c r="B154" s="13" t="n">
        <x:v>623</x:v>
      </x:c>
      <x:c r="C154" s="13" t="n">
        <x:v>95</x:v>
      </x:c>
      <x:c r="D154" s="14" t="n">
        <x:v>4</x:v>
      </x:c>
      <x:c r="E154" s="14" t="n">
        <x:v>7</x:v>
      </x:c>
      <x:c r="F154" s="14" t="n">
        <x:v>9</x:v>
      </x:c>
      <x:c r="G154" s="14" t="n">
        <x:v>2</x:v>
      </x:c>
      <x:c r="H154" s="14" t="n">
        <x:v>7</x:v>
      </x:c>
      <x:c r="I154" s="14" t="n">
        <x:v>8</x:v>
      </x:c>
      <x:c r="J154" s="14" t="n">
        <x:v>9</x:v>
      </x:c>
      <x:c r="K154" s="14" t="n">
        <x:v>4</x:v>
      </x:c>
      <x:c r="L154" s="14" t="n">
        <x:v>10</x:v>
      </x:c>
      <x:c r="M154" s="14" t="n">
        <x:v>10</x:v>
      </x:c>
      <x:c r="N154" s="14" t="n">
        <x:v>10</x:v>
      </x:c>
      <x:c r="O154" s="14" t="str">
        <x:v>NA</x:v>
      </x:c>
      <x:c r="P154" s="14" t="str">
        <x:v>NA</x:v>
      </x:c>
      <x:c r="Q154" s="14" t="n">
        <x:v>7</x:v>
      </x:c>
      <x:c r="R154" s="14" t="n">
        <x:v>2</x:v>
      </x:c>
      <x:c r="S154" s="14" t="n">
        <x:v>3</x:v>
      </x:c>
      <x:c r="T154" s="14" t="n">
        <x:v>8</x:v>
      </x:c>
      <x:c r="U154" s="14" t="n">
        <x:v>8</x:v>
      </x:c>
      <x:c r="V154" s="14" t="n">
        <x:v>2</x:v>
      </x:c>
      <x:c r="W154" s="14" t="n">
        <x:v>8</x:v>
      </x:c>
      <x:c r="X154" s="14" t="n">
        <x:v>5</x:v>
      </x:c>
      <x:c r="Y154" s="14" t="n">
        <x:v>1</x:v>
      </x:c>
      <x:c r="Z154" s="14" t="n">
        <x:v>8</x:v>
      </x:c>
      <x:c r="AA154" s="14" t="n">
        <x:v>7</x:v>
      </x:c>
      <x:c r="AB154" s="14" t="n">
        <x:v>4</x:v>
      </x:c>
      <x:c r="AC154" s="14" t="n">
        <x:v>10</x:v>
      </x:c>
      <x:c r="AD154" s="14" t="n">
        <x:v>10</x:v>
      </x:c>
      <x:c r="AE154" s="14" t="n">
        <x:v>10</x:v>
      </x:c>
      <x:c r="AF154" s="14" t="n">
        <x:v>2</x:v>
      </x:c>
      <x:c r="AG154" s="14" t="n">
        <x:v>6</x:v>
      </x:c>
      <x:c r="AH154" s="14" t="n">
        <x:v>5</x:v>
      </x:c>
      <x:c r="AI154" s="14" t="n">
        <x:v>8</x:v>
      </x:c>
      <x:c r="AJ154" s="14" t="n">
        <x:v>9</x:v>
      </x:c>
      <x:c r="AK154" s="14" t="n">
        <x:v>9</x:v>
      </x:c>
      <x:c r="AL154" s="14" t="n">
        <x:v>8</x:v>
      </x:c>
      <x:c r="AM154" s="14" t="n">
        <x:v>7</x:v>
      </x:c>
      <x:c r="AN154" s="14" t="n">
        <x:v>7</x:v>
      </x:c>
      <x:c r="AO154" s="14" t="n">
        <x:v>4</x:v>
      </x:c>
      <x:c r="AP154" s="14" t="n">
        <x:v>8</x:v>
      </x:c>
      <x:c r="AQ154" s="14" t="n">
        <x:v>7</x:v>
      </x:c>
      <x:c r="AR154" s="14" t="n">
        <x:v>9</x:v>
      </x:c>
      <x:c r="AS154" s="14" t="n">
        <x:v>10</x:v>
      </x:c>
      <x:c r="AT154" s="14" t="n">
        <x:v>0</x:v>
      </x:c>
      <x:c r="AU154" s="14" t="n">
        <x:v>10</x:v>
      </x:c>
      <x:c r="AV154" s="14" t="n">
        <x:v>9</x:v>
      </x:c>
      <x:c r="AW154" s="14" t="n">
        <x:v>10</x:v>
      </x:c>
      <x:c r="AX154" s="14" t="n">
        <x:v>3</x:v>
      </x:c>
      <x:c r="AY154" s="14" t="n">
        <x:v>4</x:v>
      </x:c>
      <x:c r="AZ154" s="14" t="n">
        <x:v>6</x:v>
      </x:c>
      <x:c r="BA154" s="14" t="n">
        <x:v>8</x:v>
      </x:c>
      <x:c r="BB154" s="14" t="n">
        <x:v>10</x:v>
      </x:c>
      <x:c r="BC154" s="14" t="n">
        <x:v>7</x:v>
      </x:c>
      <x:c r="BD154" s="14" t="n">
        <x:v>5</x:v>
      </x:c>
      <x:c r="BE154" s="14" t="n">
        <x:v>6</x:v>
      </x:c>
      <x:c r="BF154" s="14" t="n">
        <x:v>4</x:v>
      </x:c>
      <x:c r="BG154" s="14" t="n">
        <x:v>3</x:v>
      </x:c>
      <x:c r="BH154" s="14" t="n">
        <x:v>4</x:v>
      </x:c>
      <x:c r="BI154" s="14" t="n">
        <x:v>9</x:v>
      </x:c>
      <x:c r="BJ154" s="14" t="n">
        <x:v>9</x:v>
      </x:c>
      <x:c r="BK154" s="14" t="n">
        <x:v>2</x:v>
      </x:c>
      <x:c r="BL154" s="14" t="n">
        <x:v>8</x:v>
      </x:c>
      <x:c r="BM154" s="14" t="n">
        <x:v>3</x:v>
      </x:c>
      <x:c r="BN154" s="14" t="str">
        <x:v>NA</x:v>
      </x:c>
      <x:c r="BO154" s="14" t="n">
        <x:v>10</x:v>
      </x:c>
      <x:c r="BP154" s="14" t="n">
        <x:v>4</x:v>
      </x:c>
      <x:c r="BQ154" s="14" t="n">
        <x:v>2</x:v>
      </x:c>
      <x:c r="BR154" s="14" t="n">
        <x:v>8</x:v>
      </x:c>
      <x:c r="BS154" s="14" t="n">
        <x:v>7</x:v>
      </x:c>
      <x:c r="BT154" s="14" t="n">
        <x:v>4</x:v>
      </x:c>
      <x:c r="BU154" s="14" t="n">
        <x:v>3</x:v>
      </x:c>
      <x:c r="BV154" s="14" t="n">
        <x:v>9</x:v>
      </x:c>
      <x:c r="BW154" s="14" t="str">
        <x:v>NA</x:v>
      </x:c>
      <x:c r="BX154" s="14" t="n">
        <x:v>2</x:v>
      </x:c>
      <x:c r="BY154" s="14" t="n">
        <x:v>10</x:v>
      </x:c>
      <x:c r="BZ154" s="14" t="n">
        <x:v>10</x:v>
      </x:c>
      <x:c r="CA154" s="14" t="n">
        <x:v>10</x:v>
      </x:c>
      <x:c r="CB154" s="14" t="n">
        <x:v>10</x:v>
      </x:c>
      <x:c r="CC154" s="14" t="n">
        <x:v>10</x:v>
      </x:c>
      <x:c r="CD154" s="14" t="str">
        <x:v>NA</x:v>
      </x:c>
      <x:c r="CE154" s="14" t="n">
        <x:v>10</x:v>
      </x:c>
      <x:c r="CF154" s="14" t="n">
        <x:v>10</x:v>
      </x:c>
      <x:c r="CG154" s="14" t="n">
        <x:v>10</x:v>
      </x:c>
      <x:c r="CH154" s="14" t="n">
        <x:v>9</x:v>
      </x:c>
      <x:c r="CI154" s="14" t="n">
        <x:v>10</x:v>
      </x:c>
      <x:c r="CJ154" s="14" t="n">
        <x:v>9</x:v>
      </x:c>
      <x:c r="CK154" s="14" t="n">
        <x:v>10</x:v>
      </x:c>
      <x:c r="CL154" s="14" t="n">
        <x:v>6</x:v>
      </x:c>
      <x:c r="CM154" s="14" t="n">
        <x:v>3</x:v>
      </x:c>
      <x:c r="CN154" s="14" t="n">
        <x:v>10</x:v>
      </x:c>
      <x:c r="CO154" s="14" t="n">
        <x:v>10</x:v>
      </x:c>
      <x:c r="CP154" s="14" t="n">
        <x:v>10</x:v>
      </x:c>
      <x:c r="CQ154" s="14" t="n">
        <x:v>10</x:v>
      </x:c>
      <x:c r="CR154" s="14" t="n">
        <x:v>10</x:v>
      </x:c>
      <x:c r="CS154" s="14" t="n">
        <x:v>0</x:v>
      </x:c>
      <x:c r="CT154" s="14" t="n">
        <x:v>5</x:v>
      </x:c>
    </x:row>
    <x:row r="155" ht="22" customHeight="1">
      <x:c r="A155" s="2" t="str">
        <x:v>York</x:v>
      </x:c>
      <x:c r="B155" s="2" t="n">
        <x:v>676</x:v>
      </x:c>
      <x:c r="C155" s="2" t="n">
        <x:v>95</x:v>
      </x:c>
      <x:c r="D155" s="12" t="n">
        <x:v>10</x:v>
      </x:c>
      <x:c r="E155" s="12" t="n">
        <x:v>8</x:v>
      </x:c>
      <x:c r="F155" s="12" t="n">
        <x:v>10</x:v>
      </x:c>
      <x:c r="G155" s="12" t="n">
        <x:v>2</x:v>
      </x:c>
      <x:c r="H155" s="12" t="n">
        <x:v>2</x:v>
      </x:c>
      <x:c r="I155" s="12" t="n">
        <x:v>2</x:v>
      </x:c>
      <x:c r="J155" s="12" t="n">
        <x:v>3</x:v>
      </x:c>
      <x:c r="K155" s="12" t="n">
        <x:v>7</x:v>
      </x:c>
      <x:c r="L155" s="12" t="n">
        <x:v>10</x:v>
      </x:c>
      <x:c r="M155" s="12" t="n">
        <x:v>10</x:v>
      </x:c>
      <x:c r="N155" s="12" t="n">
        <x:v>10</x:v>
      </x:c>
      <x:c r="O155" s="12" t="n">
        <x:v>10</x:v>
      </x:c>
      <x:c r="P155" s="12" t="n">
        <x:v>10</x:v>
      </x:c>
      <x:c r="Q155" s="12" t="n">
        <x:v>9</x:v>
      </x:c>
      <x:c r="R155" s="12" t="n">
        <x:v>2</x:v>
      </x:c>
      <x:c r="S155" s="12" t="n">
        <x:v>6</x:v>
      </x:c>
      <x:c r="T155" s="12" t="n">
        <x:v>9</x:v>
      </x:c>
      <x:c r="U155" s="12" t="n">
        <x:v>8</x:v>
      </x:c>
      <x:c r="V155" s="12" t="n">
        <x:v>3</x:v>
      </x:c>
      <x:c r="W155" s="12" t="n">
        <x:v>7</x:v>
      </x:c>
      <x:c r="X155" s="12" t="n">
        <x:v>9</x:v>
      </x:c>
      <x:c r="Y155" s="12" t="n">
        <x:v>7</x:v>
      </x:c>
      <x:c r="Z155" s="12" t="n">
        <x:v>9</x:v>
      </x:c>
      <x:c r="AA155" s="12" t="n">
        <x:v>4</x:v>
      </x:c>
      <x:c r="AB155" s="12" t="n">
        <x:v>9</x:v>
      </x:c>
      <x:c r="AC155" s="12" t="n">
        <x:v>10</x:v>
      </x:c>
      <x:c r="AD155" s="12" t="n">
        <x:v>10</x:v>
      </x:c>
      <x:c r="AE155" s="12" t="n">
        <x:v>10</x:v>
      </x:c>
      <x:c r="AF155" s="12" t="n">
        <x:v>4</x:v>
      </x:c>
      <x:c r="AG155" s="12" t="n">
        <x:v>9</x:v>
      </x:c>
      <x:c r="AH155" s="12" t="n">
        <x:v>10</x:v>
      </x:c>
      <x:c r="AI155" s="12" t="n">
        <x:v>6</x:v>
      </x:c>
      <x:c r="AJ155" s="12" t="n">
        <x:v>8</x:v>
      </x:c>
      <x:c r="AK155" s="12" t="n">
        <x:v>9</x:v>
      </x:c>
      <x:c r="AL155" s="12" t="n">
        <x:v>8</x:v>
      </x:c>
      <x:c r="AM155" s="12" t="n">
        <x:v>7</x:v>
      </x:c>
      <x:c r="AN155" s="12" t="n">
        <x:v>2</x:v>
      </x:c>
      <x:c r="AO155" s="12" t="n">
        <x:v>1</x:v>
      </x:c>
      <x:c r="AP155" s="12" t="n">
        <x:v>2</x:v>
      </x:c>
      <x:c r="AQ155" s="12" t="n">
        <x:v>9</x:v>
      </x:c>
      <x:c r="AR155" s="12" t="n">
        <x:v>6</x:v>
      </x:c>
      <x:c r="AS155" s="12" t="n">
        <x:v>10</x:v>
      </x:c>
      <x:c r="AT155" s="12" t="n">
        <x:v>10</x:v>
      </x:c>
      <x:c r="AU155" s="12" t="n">
        <x:v>10</x:v>
      </x:c>
      <x:c r="AV155" s="12" t="n">
        <x:v>8</x:v>
      </x:c>
      <x:c r="AW155" s="12" t="n">
        <x:v>10</x:v>
      </x:c>
      <x:c r="AX155" s="12" t="n">
        <x:v>2</x:v>
      </x:c>
      <x:c r="AY155" s="12" t="n">
        <x:v>3</x:v>
      </x:c>
      <x:c r="AZ155" s="12" t="n">
        <x:v>2</x:v>
      </x:c>
      <x:c r="BA155" s="12" t="n">
        <x:v>3</x:v>
      </x:c>
      <x:c r="BB155" s="12" t="n">
        <x:v>8</x:v>
      </x:c>
      <x:c r="BC155" s="12" t="n">
        <x:v>9</x:v>
      </x:c>
      <x:c r="BD155" s="12" t="n">
        <x:v>8</x:v>
      </x:c>
      <x:c r="BE155" s="12" t="n">
        <x:v>10</x:v>
      </x:c>
      <x:c r="BF155" s="12" t="n">
        <x:v>9</x:v>
      </x:c>
      <x:c r="BG155" s="12" t="n">
        <x:v>9</x:v>
      </x:c>
      <x:c r="BH155" s="12" t="n">
        <x:v>9</x:v>
      </x:c>
      <x:c r="BI155" s="12" t="n">
        <x:v>3</x:v>
      </x:c>
      <x:c r="BJ155" s="12" t="n">
        <x:v>4</x:v>
      </x:c>
      <x:c r="BK155" s="12" t="n">
        <x:v>5</x:v>
      </x:c>
      <x:c r="BL155" s="12" t="n">
        <x:v>9</x:v>
      </x:c>
      <x:c r="BM155" s="12" t="n">
        <x:v>9</x:v>
      </x:c>
      <x:c r="BN155" s="12" t="n">
        <x:v>0</x:v>
      </x:c>
      <x:c r="BO155" s="12" t="n">
        <x:v>10</x:v>
      </x:c>
      <x:c r="BP155" s="12" t="n">
        <x:v>2</x:v>
      </x:c>
      <x:c r="BQ155" s="12" t="n">
        <x:v>8</x:v>
      </x:c>
      <x:c r="BR155" s="12" t="n">
        <x:v>5</x:v>
      </x:c>
      <x:c r="BS155" s="12" t="n">
        <x:v>5</x:v>
      </x:c>
      <x:c r="BT155" s="12" t="n">
        <x:v>7</x:v>
      </x:c>
      <x:c r="BU155" s="12" t="n">
        <x:v>7</x:v>
      </x:c>
      <x:c r="BV155" s="12" t="n">
        <x:v>10</x:v>
      </x:c>
      <x:c r="BW155" s="12" t="n">
        <x:v>10</x:v>
      </x:c>
      <x:c r="BX155" s="12" t="n">
        <x:v>9</x:v>
      </x:c>
      <x:c r="BY155" s="12" t="n">
        <x:v>10</x:v>
      </x:c>
      <x:c r="BZ155" s="12" t="n">
        <x:v>10</x:v>
      </x:c>
      <x:c r="CA155" s="12" t="n">
        <x:v>10</x:v>
      </x:c>
      <x:c r="CB155" s="12" t="n">
        <x:v>7</x:v>
      </x:c>
      <x:c r="CC155" s="12" t="n">
        <x:v>10</x:v>
      </x:c>
      <x:c r="CD155" s="12" t="n">
        <x:v>10</x:v>
      </x:c>
      <x:c r="CE155" s="12" t="n">
        <x:v>10</x:v>
      </x:c>
      <x:c r="CF155" s="12" t="n">
        <x:v>5</x:v>
      </x:c>
      <x:c r="CG155" s="12" t="n">
        <x:v>10</x:v>
      </x:c>
      <x:c r="CH155" s="12" t="n">
        <x:v>5</x:v>
      </x:c>
      <x:c r="CI155" s="12" t="n">
        <x:v>6</x:v>
      </x:c>
      <x:c r="CJ155" s="12" t="n">
        <x:v>8</x:v>
      </x:c>
      <x:c r="CK155" s="12" t="n">
        <x:v>10</x:v>
      </x:c>
      <x:c r="CL155" s="12" t="n">
        <x:v>9</x:v>
      </x:c>
      <x:c r="CM155" s="12" t="n">
        <x:v>1</x:v>
      </x:c>
      <x:c r="CN155" s="12" t="n">
        <x:v>10</x:v>
      </x:c>
      <x:c r="CO155" s="12" t="str">
        <x:v>NA</x:v>
      </x:c>
      <x:c r="CP155" s="12" t="str">
        <x:v>NA</x:v>
      </x:c>
      <x:c r="CQ155" s="12" t="n">
        <x:v>10</x:v>
      </x:c>
      <x:c r="CR155" s="12" t="n">
        <x:v>10</x:v>
      </x:c>
      <x:c r="CS155" s="12" t="n">
        <x:v>5</x:v>
      </x:c>
      <x:c r="CT155" s="12" t="n">
        <x:v>10</x:v>
      </x:c>
    </x:row>
  </x:sheetData>
  <x:pageMargins left="0.7" right="0.7" top="0.75" bottom="0.75" header="0.3" footer="0.3"/>
</x:worksheet>
</file>